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36D3426D-83E2-43D7-875C-3BEEF444FA55}" xr6:coauthVersionLast="47" xr6:coauthVersionMax="47" xr10:uidLastSave="{00000000-0000-0000-0000-000000000000}"/>
  <bookViews>
    <workbookView xWindow="-108" yWindow="-108" windowWidth="23256" windowHeight="12456" xr2:uid="{00000000-000D-0000-FFFF-FFFF00000000}"/>
  </bookViews>
  <sheets>
    <sheet name="SK_26_Aizņ_galv_ saist" sheetId="2" r:id="rId1"/>
  </sheets>
  <definedNames>
    <definedName name="_xlnm.Print_Area" localSheetId="0">'SK_26_Aizņ_galv_ saist'!$A$1:$K$310</definedName>
    <definedName name="_xlnm.Print_Titles" localSheetId="0">'SK_26_Aizņ_galv_ saist'!$6:$7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9" i="2" l="1"/>
  <c r="K305" i="2"/>
  <c r="J305" i="2"/>
  <c r="I305" i="2"/>
  <c r="H305" i="2"/>
  <c r="G305" i="2"/>
  <c r="F305" i="2"/>
  <c r="E305" i="2"/>
  <c r="D305" i="2"/>
  <c r="K303" i="2"/>
  <c r="K301" i="2"/>
  <c r="K300" i="2"/>
  <c r="K299" i="2"/>
  <c r="K298" i="2"/>
  <c r="K297" i="2"/>
  <c r="K296" i="2"/>
  <c r="K295" i="2"/>
  <c r="K294" i="2"/>
  <c r="K293" i="2"/>
  <c r="K292" i="2"/>
  <c r="K291" i="2"/>
  <c r="K290" i="2"/>
  <c r="K289" i="2"/>
  <c r="K288" i="2"/>
  <c r="K287" i="2"/>
  <c r="K286" i="2"/>
  <c r="K285" i="2"/>
  <c r="J285" i="2"/>
  <c r="I285" i="2"/>
  <c r="H285" i="2"/>
  <c r="G285" i="2"/>
  <c r="F285" i="2"/>
  <c r="E285" i="2"/>
  <c r="D285" i="2"/>
  <c r="K283" i="2"/>
  <c r="K282" i="2"/>
  <c r="K281" i="2"/>
  <c r="K280" i="2"/>
  <c r="K279" i="2"/>
  <c r="K278" i="2"/>
  <c r="K277" i="2"/>
  <c r="K276" i="2"/>
  <c r="K275" i="2"/>
  <c r="K274" i="2"/>
  <c r="K273" i="2"/>
  <c r="K272" i="2"/>
  <c r="K271" i="2"/>
  <c r="K270" i="2"/>
  <c r="K269" i="2"/>
  <c r="K268" i="2"/>
  <c r="K267" i="2"/>
  <c r="K266" i="2"/>
  <c r="K265" i="2"/>
  <c r="K264" i="2"/>
  <c r="K263" i="2"/>
  <c r="K262" i="2"/>
  <c r="K261" i="2"/>
  <c r="K260" i="2"/>
  <c r="K259" i="2"/>
  <c r="K258" i="2"/>
  <c r="K257" i="2"/>
  <c r="K256" i="2"/>
  <c r="K255" i="2"/>
  <c r="K254" i="2"/>
  <c r="K253" i="2"/>
  <c r="K252" i="2"/>
  <c r="K251" i="2"/>
  <c r="K250" i="2"/>
  <c r="K249" i="2"/>
  <c r="K248" i="2"/>
  <c r="K247" i="2"/>
  <c r="K246" i="2"/>
  <c r="K245" i="2"/>
  <c r="K244" i="2"/>
  <c r="K243" i="2"/>
  <c r="K242" i="2"/>
  <c r="K241" i="2"/>
  <c r="K240" i="2"/>
  <c r="K239" i="2"/>
  <c r="K238" i="2"/>
  <c r="K237" i="2"/>
  <c r="K236" i="2"/>
  <c r="K235" i="2"/>
  <c r="K234" i="2"/>
  <c r="K233" i="2"/>
  <c r="K232" i="2"/>
  <c r="K231" i="2"/>
  <c r="K230" i="2"/>
  <c r="K229" i="2"/>
  <c r="K228" i="2"/>
  <c r="K227" i="2"/>
  <c r="K226" i="2"/>
  <c r="K225" i="2"/>
  <c r="K224" i="2"/>
  <c r="K223" i="2"/>
  <c r="K222" i="2"/>
  <c r="K221" i="2"/>
  <c r="K220" i="2"/>
  <c r="K219" i="2"/>
  <c r="K218" i="2"/>
  <c r="K217" i="2"/>
  <c r="K216" i="2"/>
  <c r="K215" i="2"/>
  <c r="K214" i="2"/>
  <c r="K213" i="2"/>
  <c r="K212" i="2"/>
  <c r="K211" i="2"/>
  <c r="K210" i="2"/>
  <c r="K209" i="2"/>
  <c r="K208" i="2"/>
  <c r="K207" i="2"/>
  <c r="K206" i="2"/>
  <c r="K205" i="2"/>
  <c r="K204" i="2"/>
  <c r="K203" i="2"/>
  <c r="K202" i="2"/>
  <c r="K201" i="2"/>
  <c r="K200" i="2"/>
  <c r="K199" i="2"/>
  <c r="K198" i="2"/>
  <c r="K197" i="2"/>
  <c r="K196" i="2"/>
  <c r="K195" i="2"/>
  <c r="K194" i="2"/>
  <c r="K193" i="2"/>
  <c r="K192" i="2"/>
  <c r="K191" i="2"/>
  <c r="K190" i="2"/>
  <c r="K189" i="2"/>
  <c r="K188" i="2"/>
  <c r="K187" i="2"/>
  <c r="K186" i="2"/>
  <c r="K185" i="2"/>
  <c r="K184" i="2"/>
  <c r="K183" i="2"/>
  <c r="K182" i="2"/>
  <c r="K181" i="2"/>
  <c r="K180" i="2"/>
  <c r="K179" i="2"/>
  <c r="K178" i="2"/>
  <c r="K177" i="2"/>
  <c r="K176" i="2"/>
  <c r="K175" i="2"/>
  <c r="K174" i="2"/>
  <c r="K173" i="2"/>
  <c r="K172" i="2"/>
  <c r="K171" i="2"/>
  <c r="K170" i="2"/>
  <c r="K169" i="2"/>
  <c r="K168" i="2"/>
  <c r="K167" i="2"/>
  <c r="K166" i="2"/>
  <c r="K165" i="2"/>
  <c r="K164" i="2"/>
  <c r="K163" i="2"/>
  <c r="K162" i="2"/>
  <c r="K161" i="2"/>
  <c r="K160" i="2"/>
  <c r="K159" i="2"/>
  <c r="K158" i="2"/>
  <c r="K157" i="2"/>
  <c r="K156" i="2"/>
  <c r="K155" i="2"/>
  <c r="K154" i="2"/>
  <c r="K153" i="2"/>
  <c r="K152" i="2"/>
  <c r="K151" i="2"/>
  <c r="K150" i="2"/>
  <c r="K149" i="2"/>
  <c r="K148" i="2"/>
  <c r="K147" i="2"/>
  <c r="K146" i="2"/>
  <c r="K145" i="2"/>
  <c r="K144" i="2"/>
  <c r="K143" i="2"/>
  <c r="K142" i="2"/>
  <c r="K141" i="2"/>
  <c r="K140" i="2"/>
  <c r="K139" i="2"/>
  <c r="K138" i="2"/>
  <c r="K137" i="2"/>
  <c r="K136" i="2"/>
  <c r="K135" i="2"/>
  <c r="K134" i="2"/>
  <c r="K133" i="2"/>
  <c r="K132" i="2"/>
  <c r="K131" i="2"/>
  <c r="K130" i="2"/>
  <c r="K129" i="2"/>
  <c r="K128" i="2"/>
  <c r="K127" i="2"/>
  <c r="K126" i="2"/>
  <c r="K125" i="2"/>
  <c r="K124" i="2"/>
  <c r="K123" i="2"/>
  <c r="K122" i="2"/>
  <c r="K121" i="2"/>
  <c r="K120" i="2"/>
  <c r="K119" i="2"/>
  <c r="K118" i="2"/>
  <c r="K117" i="2"/>
  <c r="K116" i="2"/>
  <c r="K115" i="2"/>
  <c r="K114" i="2"/>
  <c r="K113" i="2"/>
  <c r="K112" i="2"/>
  <c r="K111" i="2"/>
  <c r="K110" i="2"/>
  <c r="K109" i="2"/>
  <c r="K108" i="2"/>
  <c r="K107" i="2"/>
  <c r="K106" i="2"/>
  <c r="K105" i="2"/>
  <c r="K104" i="2"/>
  <c r="K103" i="2"/>
  <c r="K102" i="2"/>
  <c r="K101" i="2"/>
  <c r="K100" i="2"/>
  <c r="K99" i="2"/>
  <c r="K98" i="2"/>
  <c r="K97" i="2"/>
  <c r="K96" i="2"/>
  <c r="K95" i="2"/>
  <c r="K94" i="2"/>
  <c r="K93" i="2"/>
  <c r="K92" i="2"/>
  <c r="K91" i="2"/>
  <c r="K90" i="2"/>
  <c r="K89" i="2"/>
  <c r="K88" i="2"/>
  <c r="K87" i="2"/>
  <c r="K86" i="2"/>
  <c r="K85" i="2"/>
  <c r="K84" i="2"/>
  <c r="K83" i="2"/>
  <c r="K82" i="2"/>
  <c r="K81" i="2"/>
  <c r="K80" i="2"/>
  <c r="K79" i="2"/>
  <c r="K78" i="2"/>
  <c r="K77" i="2"/>
  <c r="K76" i="2"/>
  <c r="K75" i="2"/>
  <c r="K74" i="2"/>
  <c r="K73" i="2"/>
  <c r="K72" i="2"/>
  <c r="K71" i="2"/>
  <c r="K70" i="2"/>
  <c r="K69" i="2"/>
  <c r="K68" i="2"/>
  <c r="K67" i="2"/>
  <c r="K66" i="2"/>
  <c r="K65" i="2"/>
  <c r="K64" i="2"/>
  <c r="K63" i="2"/>
  <c r="K62" i="2"/>
  <c r="K61" i="2"/>
  <c r="K60" i="2"/>
  <c r="K59" i="2"/>
  <c r="K58" i="2"/>
  <c r="K57" i="2"/>
  <c r="K56" i="2"/>
  <c r="K55" i="2"/>
  <c r="K54" i="2"/>
  <c r="K53" i="2"/>
  <c r="K52" i="2"/>
  <c r="K51" i="2"/>
  <c r="K50" i="2"/>
  <c r="K49" i="2"/>
  <c r="K48" i="2"/>
  <c r="K47" i="2"/>
  <c r="K46" i="2"/>
  <c r="K45" i="2"/>
  <c r="K44" i="2"/>
  <c r="K43" i="2"/>
  <c r="K42" i="2"/>
  <c r="K41" i="2"/>
  <c r="K40" i="2"/>
  <c r="K39" i="2"/>
  <c r="K38" i="2"/>
  <c r="K37" i="2"/>
  <c r="K36" i="2"/>
  <c r="K35" i="2"/>
  <c r="K34" i="2"/>
  <c r="K33" i="2"/>
  <c r="K32" i="2"/>
  <c r="K31" i="2"/>
  <c r="K30" i="2"/>
  <c r="K29" i="2"/>
  <c r="K28" i="2"/>
  <c r="K27" i="2"/>
  <c r="K26" i="2"/>
  <c r="K25" i="2"/>
  <c r="K24" i="2"/>
  <c r="K23" i="2"/>
  <c r="K22" i="2"/>
  <c r="K21" i="2"/>
  <c r="K20" i="2"/>
  <c r="K19" i="2"/>
  <c r="K18" i="2"/>
  <c r="K17" i="2"/>
  <c r="K16" i="2"/>
  <c r="K15" i="2"/>
  <c r="K14" i="2"/>
  <c r="K13" i="2"/>
  <c r="K12" i="2"/>
  <c r="K11" i="2"/>
  <c r="K10" i="2"/>
  <c r="K9" i="2"/>
  <c r="J9" i="2"/>
  <c r="I9" i="2"/>
  <c r="H9" i="2"/>
  <c r="G9" i="2"/>
  <c r="F9" i="2"/>
  <c r="E9" i="2"/>
</calcChain>
</file>

<file path=xl/sharedStrings.xml><?xml version="1.0" encoding="utf-8"?>
<sst xmlns="http://schemas.openxmlformats.org/spreadsheetml/2006/main" count="884" uniqueCount="377">
  <si>
    <t>Aizdevējs</t>
  </si>
  <si>
    <t>Mērķis</t>
  </si>
  <si>
    <t>Līguma noslēgšanas datums</t>
  </si>
  <si>
    <t>AS "Swedbank"</t>
  </si>
  <si>
    <t>Investīciju projektu finansēšana 13 projektu īstenošanai</t>
  </si>
  <si>
    <t>18.07.2006.</t>
  </si>
  <si>
    <t>Ilgtermiņa saistību cesija starp FMS Wertmanagement un AS “Swedbank”, 13.10.2021.</t>
  </si>
  <si>
    <t>14.12.2006.</t>
  </si>
  <si>
    <t>Investīciju projektu finansēšana 7 projektu īstenošanai</t>
  </si>
  <si>
    <t>06.06.2007.</t>
  </si>
  <si>
    <t>Investīciju projektu finansēšana 5 projektu īstenošanai</t>
  </si>
  <si>
    <t>23.05.2008.</t>
  </si>
  <si>
    <t>Valsts kase</t>
  </si>
  <si>
    <t>14.06.2017.</t>
  </si>
  <si>
    <t>16.11.2018.</t>
  </si>
  <si>
    <t>KF projekta (6.1.3.1/17/I/001) "Salu tilta kompleksa atjaunošana, pārbūve un izbūve, 2. kārta" īstenošana</t>
  </si>
  <si>
    <t>19.06.2019.</t>
  </si>
  <si>
    <t>14.10.2019.</t>
  </si>
  <si>
    <t>ERAF projekta  "Kultūras un sporta kvartāla izveide Grīziņkalna apkaimē" īstenošana</t>
  </si>
  <si>
    <t>23.10.2019.</t>
  </si>
  <si>
    <t>ERAF projekta  "Rīgas Klasiskās ģimnāzijas Purvciema ielā 38, Rīgā, un Rīgas Zolitūdes ģimnāzijas Ruses ielā 22, Rīgā, jauno dabaszinātņu korpusu izveide" īstenošana</t>
  </si>
  <si>
    <t>03.02.2020.</t>
  </si>
  <si>
    <t>ERAF projekta  "Rīgas Angļu ģimnāzijas Zvārdes ielā 1, Rīgā, piebūves būvniecība, nodrošinot ergonomiskas mācību vides ierīkošanu un inovatīvu informācijas un komunikācijas tehnoloģiju risinājumu ieviešanu" īstenošana</t>
  </si>
  <si>
    <t>01.10.2020.</t>
  </si>
  <si>
    <t>14.10.2020.</t>
  </si>
  <si>
    <t>03.11.2020.</t>
  </si>
  <si>
    <t>Investīciju projektu finansēšana (saistību pārjaunojums)</t>
  </si>
  <si>
    <t>30.12.2020.</t>
  </si>
  <si>
    <t>EKII projekta (Nr. EKII-3/21) "Viedo tehnoloģiju ieviešana Rīgas pilsētas apgaismojuma sistēmā" īstenošana</t>
  </si>
  <si>
    <t>26.02.2021.</t>
  </si>
  <si>
    <t>ERAF projekta (Nr.5.6.2.0/17/I/030) "Skanstes teritorijas revitalizācijas 1.kārta" īstenošana</t>
  </si>
  <si>
    <t>19.03.2021.</t>
  </si>
  <si>
    <t>ERAF projekta (Nr. 5.6.1.0/17/I/001) "Kultūras un sporta kvartāla izveide Grīziņkalna apkaimē" īstenošana</t>
  </si>
  <si>
    <t>15.04.2021.</t>
  </si>
  <si>
    <t>ERAF projekta (Nr. 5.1.1.0/17/I/004) "Bolderājas pretplūdu pasākumi" īstenošana</t>
  </si>
  <si>
    <t>26.04.2021.</t>
  </si>
  <si>
    <t>13.05.2021.</t>
  </si>
  <si>
    <t>29.07.2021.</t>
  </si>
  <si>
    <t>19.08.2021.</t>
  </si>
  <si>
    <t>25.08.2021.</t>
  </si>
  <si>
    <t>ERAF projekta (Nr. 8.1.2.0/20/I/001) "Rīgas Valsts 3.ģimnāzijas Grēcinieku ielā 10 un Rīgas Valsts vācu ģimnāzijas Āgenskalna ielā 21A mācību telpu modernizēšana, nodrošinot ergonomiskas mācību vides ierīkošanu un inovatīvu informācijas un komunikācijas tehnoloģiju risinājumu ieviešanu" īstenošana</t>
  </si>
  <si>
    <t>30.09.2021.</t>
  </si>
  <si>
    <t>08.10.2021.</t>
  </si>
  <si>
    <t>27.10.2021.</t>
  </si>
  <si>
    <t>26.11.2021.</t>
  </si>
  <si>
    <t>22.12.2021.</t>
  </si>
  <si>
    <t>25.03.2022.</t>
  </si>
  <si>
    <t>06.06.2022.</t>
  </si>
  <si>
    <t>05.07.2022.</t>
  </si>
  <si>
    <t>12.07.2022.</t>
  </si>
  <si>
    <t>08.08.2022.</t>
  </si>
  <si>
    <t>16.08.2022.</t>
  </si>
  <si>
    <t>07.09.2022.</t>
  </si>
  <si>
    <t>18.10.2022.</t>
  </si>
  <si>
    <t>07.11.2022.</t>
  </si>
  <si>
    <t>07.12.2022.</t>
  </si>
  <si>
    <t>02.05.2023.</t>
  </si>
  <si>
    <t>11.07.2023.</t>
  </si>
  <si>
    <t>02.08.2023.</t>
  </si>
  <si>
    <t>16.08.2023.</t>
  </si>
  <si>
    <t>31.08.2023.</t>
  </si>
  <si>
    <t>07.09.2023.</t>
  </si>
  <si>
    <t>11.09.2023.</t>
  </si>
  <si>
    <t>27.09.2023.</t>
  </si>
  <si>
    <t>01.11.2023.</t>
  </si>
  <si>
    <t>06.04.2024.</t>
  </si>
  <si>
    <t>04.06.2024.</t>
  </si>
  <si>
    <t>27.06.2024.</t>
  </si>
  <si>
    <t>06.08.2024.</t>
  </si>
  <si>
    <t>07.08.2024.</t>
  </si>
  <si>
    <t>10.09.2024.</t>
  </si>
  <si>
    <t>04.10.2024.</t>
  </si>
  <si>
    <t>SEB BANKA</t>
  </si>
  <si>
    <t>DekaBank Deutsche Girozentrale</t>
  </si>
  <si>
    <t>Dienvidu tilta būvniecības finansēšanas saistības</t>
  </si>
  <si>
    <t>28.08.2019.</t>
  </si>
  <si>
    <t xml:space="preserve">DekaBank Deutsche Girozentrale </t>
  </si>
  <si>
    <t>Norddeutsche Landesbank Girozentrale</t>
  </si>
  <si>
    <t>25.11.2019.</t>
  </si>
  <si>
    <t>Intesa Sanpaolo S.p.A.</t>
  </si>
  <si>
    <t>Landesbank Baden-Wurttemberg, London Branch of CityPoint</t>
  </si>
  <si>
    <t xml:space="preserve">Landesbank Baden-Wurttemberg, London Branch of CityPoint </t>
  </si>
  <si>
    <t>Barclays Bank Ireland</t>
  </si>
  <si>
    <t>18.08.2022.</t>
  </si>
  <si>
    <t xml:space="preserve">AB Svensk Exportkredit </t>
  </si>
  <si>
    <t>DnB Nor Bank ASA</t>
  </si>
  <si>
    <t>22.12.2005.</t>
  </si>
  <si>
    <t>31.07.2007.</t>
  </si>
  <si>
    <t>30.11.2010.</t>
  </si>
  <si>
    <t>22.11.2012.</t>
  </si>
  <si>
    <t>20.12.2012.</t>
  </si>
  <si>
    <t>18.06.2013.</t>
  </si>
  <si>
    <t>12.11.2013.</t>
  </si>
  <si>
    <t>04.12.2014.</t>
  </si>
  <si>
    <t>31.10.2016.</t>
  </si>
  <si>
    <t>02.12.2015.</t>
  </si>
  <si>
    <t>28.12.2018.</t>
  </si>
  <si>
    <t>Citas ilgtermiņa saistības</t>
  </si>
  <si>
    <t>Kopā saistības</t>
  </si>
  <si>
    <t>1. pielikums paskaidrojuma rakstam un Rīgas domes priekšsēdētāja</t>
  </si>
  <si>
    <t>Kopā</t>
  </si>
  <si>
    <t>Aizņēmumi - kopā, t.sk.:</t>
  </si>
  <si>
    <t xml:space="preserve">VeloBank
</t>
  </si>
  <si>
    <t>Luminor Bank AS</t>
  </si>
  <si>
    <t>Projekta "Mežaparka Lielās estrādes rekonstrukcija" īstenošana</t>
  </si>
  <si>
    <t>Projekta "Mežaparka Lielās estrādes rekonstrukcija" B daļas 1.posma īstenošana</t>
  </si>
  <si>
    <t>Projekta  "Satiksmes pārvada pār dzelzceļu pie Brasas stacijas pārbūve" īstenošana</t>
  </si>
  <si>
    <t>Projekta "Krasta ielas veloceļa izbūve" īstenošana</t>
  </si>
  <si>
    <t xml:space="preserve">Kompleksu energoefektivitātes pasākumu īstenošana siltumnīcefekta gāzu emisijas samazināšanai Rīgas pilsētas pašvaldības izglītības iestādēs </t>
  </si>
  <si>
    <t>Projekta "Kompleksi energoefektivitātes pasākumi siltumnīcefekta gāzu emisijas samazināšanai 6 Rīgas pašvaldības iestādes ēkās", projekta "Kompleksi energoefektivitātes pasākumi siltumnīcefekta gāzu emisijas samazināšanai 8 izglītības iestādes ēkās Rīgā" un projekta "Kompleksi energoefektivitātes pasākumi siltumnīcefekta gāzu emisijas samazināšanai 20 izglītības iestādes ēkās Rīgā" īstenošana</t>
  </si>
  <si>
    <t>Projekta "Ietves izbūve Sarkandaugavas ielas posmā no Ceļinieku ielas līdz Allažu ielai" un projekta "Autonovietņu kā īslaicīgas lietošanas būves izbūve ielu sarkano līniju robežās" īstenošana</t>
  </si>
  <si>
    <t>Projekta "Mežaparka Lielās estrādes rekonstrukcija” B daļas 2. posma īstenošana</t>
  </si>
  <si>
    <t>Projekta  "Izglītības sistēmas digitalizācija mācību procesa  kvalitatīvai nodrošināšanai attālināti" īstenošana</t>
  </si>
  <si>
    <t>Projekta "E-pakalpojuma “Iztikas līdzekļu deklarācija” ieviešana sociālās palīdzības izvērtēšanai attālināti" īstenošana</t>
  </si>
  <si>
    <t>Projekta  "Jaunas pirmsskolas izglītības iestādes izveide ēkā Slāvu ielā 19, Rīgā" īstenošana</t>
  </si>
  <si>
    <t>Projekta  "Jaunas pirmsskolas izglītības iestādes izveide ēkā Rūpniecības ielā 21, Rīgā" īstenošana</t>
  </si>
  <si>
    <t>Ugunsaizsardzības sistēmu izbūves darbi Rīgas pilsētas izglītības iestāžu ēkās</t>
  </si>
  <si>
    <t>Projekta "Veloceļš "Centrs - Ziepniekkalns"" īstenošana</t>
  </si>
  <si>
    <t>Projekta "Izlases veida vienkāršotas atjaunošanas darbi Rīgas Valda Zālīša sākumskolas ēkā Kalpaka bulvārī 8, Rīgā" īstenošana</t>
  </si>
  <si>
    <t>Projekta "Izlases veida vienkāršotas atjaunošanas darbi Rīgas Juglas vidusskolas ēkā Malienas ielā 89, Rīgā" īstenošana</t>
  </si>
  <si>
    <t>Projekta "Izlases veida vienkāršotas atjaunošanas darbi Rīgas Hanzas vidusskolas ēkā Grostonas ielā 5, Rīgā" īstenošana</t>
  </si>
  <si>
    <t>Projekta "Izlases veida vienkāršotas atjaunošanas darbi 2 Rīgas vispārējās izglītības iestādēs" īstenošana</t>
  </si>
  <si>
    <t>Projekta "Izlases veida vienkāršotas atjaunošanas darbi Rīgas Ziepniekkalna vidusskolas ēkā Ozolciema ielā 26" īstenošana</t>
  </si>
  <si>
    <t>Projekta "Satiksmes pārvada pār Kārļa Ulmaņa gatvi Jūrkalnes ielā remontdarbi" īstenošana</t>
  </si>
  <si>
    <t>Projekta "Izlases veida vienkāršotas atjaunošanas darbi Rīgas 7.pamatskolas ēkā Jaunciema 4.šķērslīnijā 4" īstenošana</t>
  </si>
  <si>
    <t>KF projekta (Nr.6.1.3.1/18/I/001) "Satiksmes pārvads pār sliežu ceļiem dzelzceļa līnijā Rīga-Skulte ar pievedceļiem" īstenošana</t>
  </si>
  <si>
    <t>Rīgas pilsētas pašvaldības iestāžu higiēnas prasību nodrošināšanas darbu investīciju projektu īstenošana</t>
  </si>
  <si>
    <t>Projekta "Tīkla infrastruktūras izveide Rīgas domes Izglītības, kultūras un sporta departamenta padotības iestādēs" īstenošana</t>
  </si>
  <si>
    <t>Projekta "Rīgas pilsētas pašvaldības Pļavnieku, Jaunciema un Bolderājas kapu reģistra un apbedījumu vietu digitalizācija" īstenošana</t>
  </si>
  <si>
    <t>Projekta "Tehnoloģiskais nodrošinājums kompetenču izglītības īstenošanai un STEM priekšmetu apguves veicināšanai" īstenošana</t>
  </si>
  <si>
    <t>Rīgas pilsētas pašvaldības iestāžu higiēnas prasību nodrošināšanas darbu investīciju projektu īstenošana (12 pirmsskolas izglītības iestādēs)</t>
  </si>
  <si>
    <t>Rīgas pilsētas pašvaldības iestāžu higiēnas prasību nodrošināšanas darbu investīciju projektu īstenošana: Rīgas 36.pirmsskolas izglītības iestāde, Rīgas pirmsskolas izglītības iestāde "Margrietiņa", Rīgas pirmsskolas izglītības iestāde "Zīļuks"</t>
  </si>
  <si>
    <t>Projekta "Sporta laukuma izbūves darbi Rīgas 75.vidusskolai Ogres ielā 9" īstenošana</t>
  </si>
  <si>
    <t>Projekta "Veloceļš "Imanta-Daugavgrīva"" īstenošana</t>
  </si>
  <si>
    <t>Projekta "Ēkas Ojāra Vācieša ielā 2 funkciju nomaiņa" īstenošana</t>
  </si>
  <si>
    <t>Projekta "Rīgas pilsētas pašvaldības administratīvās teritorijas digitālais dvīnis" īstenošana</t>
  </si>
  <si>
    <t>KF projekta (Nr.6.1.3.1/19/I/001) "Austrumu maģistrāles posma Ieriķu iela-Vietalvas iela 1.kārta: posms no Ūnijas ielas līdz Staiceles ielai" īstenošana</t>
  </si>
  <si>
    <t>Projekta "Higiēnas prasību nodrošināšana Rīgas pirmsskolas izglītības iestādē "Dzilniņa" Dzilnas ielā 20 un Rīgas 259.pirmsskolas izglītības iestādē Jāņa Grestes ielā 3"   īstenošana</t>
  </si>
  <si>
    <t>Projekta "Higiēnas prasību nodrošināšana Rīgas 233.pirmsskolas izglītības iestādē Madonas ielā 24B un Rīgas 110.pirmsskolas izglītības iestādē Baltāsbaznīcas ielā 29"   īstenošana</t>
  </si>
  <si>
    <t>Projekta "Higiēnas prasību nodrošināšana Rīgas sociālās aprūpes centrā "Stella maris" Birzes ielā      54 k-3"   īstenošana</t>
  </si>
  <si>
    <t>Projekta "Higiēnas prasību nodrošināšana Rīgas sociālās aprūpes centrā "Mežciems" Malienas ielā 3A"    īstenošana</t>
  </si>
  <si>
    <t>Projekta “Higiēnas prasību nodrošināšana Rīgas pirmsskolas izglītības iestādē “Zvaniņš” Imantas 18.līnijā 5A”   īstenošana</t>
  </si>
  <si>
    <t>Projekta “Higiēnas prasību nodrošināšana Rīgas pirmsskolas izglītības iestādē “Zīļuks” Hipokrāta ielā 25A”  īstenošana</t>
  </si>
  <si>
    <t>Projekta “Higiēnas prasību nodrošināšana Rīgas pirmsskolas izglītības iestādē “Saulespuķe” Maskavas ielā 289”   īstenošana</t>
  </si>
  <si>
    <t>Projekta “Higiēnas prasību nodrošināšana Rīgas pirmsskolas izglītības iestādē “Margrietiņa” Slokas ielā 126”   īstenošana</t>
  </si>
  <si>
    <t>Projekta “Higiēnas prasību nodrošināšana Rīgas pirmsskolas izglītības iestādē “Liepiņa” Viestura prospektā 29”   īstenošana</t>
  </si>
  <si>
    <t>Projekta “Higiēnas prasību nodrošināšana Rīgas 262. pirmsskolas izglītības iestādē JukumaVācieša ielā 2E”   īstenošana</t>
  </si>
  <si>
    <t>Projekta “Higiēnas prasību nodrošināšana Rīgas 258. pirmsskolas izglītības iestādē Tīnūžu ielā 1”  īstenošana</t>
  </si>
  <si>
    <t>Projekta “Higiēnas prasību nodrošināšana Rīgas 234. pirmsskolas izglītības iestādē Kurzemes prospektā 86C”  īstenošana</t>
  </si>
  <si>
    <t>Projekta “Higiēnas prasību nodrošināšana Rīgas 229. pirmsskolas izglītības iestādē Ogres ielā 8”   īstenošana</t>
  </si>
  <si>
    <t>Projekta “Ēkas Kalnciema ielā 160C atjaunošanas darbi Rīgas Valdorfskolas izvietošanai” īstenošana</t>
  </si>
  <si>
    <t>Projekta “Higiēnas prasību nodrošināšana Rīgas 42. pirmsskolas izglītības iestādē Sofijas ielā 3”  īstenošana</t>
  </si>
  <si>
    <t>Projekta “Higiēnas prasību nodrošināšana Rīgas 259. pirmsskolas izglītības iestādē Jāņa Grestes ielā 3”   īstenošana</t>
  </si>
  <si>
    <t>Projekta “Higiēnas prasību nodrošināšana Rīgas 243. pirmsskolas izglītības iestādē Saktas ielā 3A”  īstenošana</t>
  </si>
  <si>
    <t>Projekta “Higiēnas prasību nodrošināšana Rīgas 112. pirmsskolas izglītības iestādē Brīvības gatvē 363A”  īstenošana</t>
  </si>
  <si>
    <t>Projekta “Higiēnas prasību nodrošināšana Rīgas Ziedoņdārza pirmsskolā Matīsa ielā 75”   īstenošana</t>
  </si>
  <si>
    <t>Projekta “Rīgas Juglas vidusskolas ēkas Malienas ielā 89 atjaunošanas darbi”  īstenošana</t>
  </si>
  <si>
    <t>Projekta “Higiēnas prasību nodrošināšana Rīgas Zolitūdes pirmsskolā  Imantas 18.līnijā 3A”  īstenošana</t>
  </si>
  <si>
    <t>Projekta “Higiēnas prasību nodrošināšana Rīgas 8. pirmsskolas izglītības iestādē Parādes ielā 24A”   īstenošana</t>
  </si>
  <si>
    <t>Projekta “Higiēnas prasību nodrošināšana Rīgas 210. pirmsskolas izglītības iestādē Brūžu ielā 6”  īstenošana</t>
  </si>
  <si>
    <t>Projekta “Teritorijas labiekārtošanas darbi Rīgas Juglas vidusskolas teritorijā Malienas ielā 89”  īstenošana</t>
  </si>
  <si>
    <t>Projekta “Teritorijas atjaunošanas darbi higiēnas prasību nodrošināšanai Rīgas 154. pirmsskolas izglītības iestādē Andromedas gatvē 3”  īstenošana</t>
  </si>
  <si>
    <t>Projekta “Teritorijas atjaunošanas darbi higiēnas prasību nodrošināšanai Rīgas 275. pirmsskolas izglītības iestādē “Austriņa” Dižozolu ielā 6” īstenošana</t>
  </si>
  <si>
    <t>Projekta “Teritorijas atjaunošanas darbi higiēnas prasību nodrošināšanai Rīgas 141. pirmsskolas izglītības iestādē “Kastanītis” Stērstu ielā 19”  īstenošana</t>
  </si>
  <si>
    <t>Projekta “Iekštelpu atjaunošanas darbi higiēnas prasību nodrošināšanai Rīgas 36. pirmsskolas izglītības iestādē Lugažu ielā 8”  īstenošana</t>
  </si>
  <si>
    <t>Projekta “Iekštelpu atjaunošanas darbi higiēnas prasību nodrošināšanai Rīgas 251. pirmsskolas izglītības iestādē “Mežciems” Mežciema ielā 43A”   īstenošana</t>
  </si>
  <si>
    <t>Projekta “Iekštelpu atjaunošanas darbi higiēnas prasību nodrošināšanai Rīgas pirmsskolas izglītības iestādē “Zīļuks” Hipokrāta ielā 25A” īstenošana</t>
  </si>
  <si>
    <t>2022. gada prioritārā investīciju projekta “Sarkandaugavas apkaimes kultūras un dabas mantojuma revitalizācija un jaunu pakalpojumu ieviešana (Aldara parka pārbūves 3. kārtas 2. posms)” īstenošana</t>
  </si>
  <si>
    <t>Projekta “Iekštelpu atjaunošanas darbi higiēnas prasību nodrošināšanai Rīgas 216. pirmsskolas izglītības iestādē Salaspils ielā 10, Rīgā” īstenošana</t>
  </si>
  <si>
    <t>Projekta “Iekštelpu atjaunošanas darbi higiēnas prasību nodrošināšanai Rīgas 221. pirmsskolas izglītības iestādē Kazarmu ielā 1A, Rīgā” īstenošana</t>
  </si>
  <si>
    <t>Projekta “Iekštelpu atjaunošanas darbi higiēnas prasību nodrošināšanai Rīgas 27. pirmsskolas izglītības iestādē Stendes ielā 4, Rīgā”  īstenošana</t>
  </si>
  <si>
    <t>Projekta “Iekštelpu atjaunošanas darbi higiēnas prasību nodrošināšanai Rīgas Ziepniekkalna pirmsskolā Svētes ielā 7, Rīgā”   īstenošana</t>
  </si>
  <si>
    <t>Projekta “Iekštelpu atjaunošanas darbi higiēnas prasību nodrošināšanai Rīgas 209. pirmsskolas izglītības iestādē “Bitīte” Bišu ielā 5, Rīgā” īstenošana</t>
  </si>
  <si>
    <t>Projekta “Iekštelpu atjaunošanas darbi higiēnas prasību nodrošināšanai Rīgas pirmsskolas izglītības iestādē “Kamolītis” Iļģuciema ielā 4, Rīgā”  īstenošana</t>
  </si>
  <si>
    <t>Projekta “Iekštelpu atjaunošanas darbi higiēnas prasību nodrošināšanai Rīgas pirmsskolas izglītības iestādē “Dzirnaviņas” Tālavas gatvē 7, Rīgā”   īstenošana</t>
  </si>
  <si>
    <t>Projekta “Iekštelpu atjaunošanas darbi higiēnas prasību nodrošināšanai Rīgas pirmsskolas izglītības iestādē “Annele” Anniņmuižas bulvārī 78, Rīgā”   īstenošana</t>
  </si>
  <si>
    <t>Projekta “Iekštelpu atjaunošanas darbi un teritorijas atjaunošanas darbi higiēnas prasību nodrošināšanai 172. pirmsskolas izglītības iestādē Glūdas ielā 5, Rīgā” īstenošana</t>
  </si>
  <si>
    <t>Projekta “Iekštelpu atjaunošanas darbi un teritorijas atjaunošanas darbi higiēnas prasību nodrošināšanai Rīgas 173. pirmsskolas izglītības iestādē Maskavas ielā 254, Rīgā”   īstenošana</t>
  </si>
  <si>
    <t>Projekta “Teritorijas atjaunošanas darbi higiēnas prasību nodrošināšanai  Rīgas pirmsskolas izglītības iestādē “Pienenītes” Mores ielā 8, Rīgā”   īstenošana</t>
  </si>
  <si>
    <t>Projekta “Teritorijas labiekārtošanas darbi higiēnas prasību nodrošināšanai Rīgas Igauņu pamatskolas esošajā teritorijā Atgāzenes ielā 26, Rīgā”  īstenošana</t>
  </si>
  <si>
    <t>Projekta “Iekštelpu atjaunošanas darbi higiēnas prasību nodrošināšanai Rīgas 41.vidusskolas ēkā Slokas ielā 49A, Rīgā”  īstenošana</t>
  </si>
  <si>
    <t>Projekta “Iekštelpu atjaunošanas darbi higiēnas prasību nodrošināšanai Rīgas Ziepniekkalna vidusskolas ēkā Ozolciema ielā 26, Rīgā”  īstenošana</t>
  </si>
  <si>
    <t>Projekta “Iekštelpu atjaunošanas darbi higiēnas prasību nodrošināšanai Rīgas 7.pamatskolas ēkā Jaunciema 4.šķērslīnijā 4, Rīgā” investīciju īstenošana</t>
  </si>
  <si>
    <t>Projekta “Iekštelpu atjaunošanas darbi higiēnas prasību nodrošināšanai Rīgas Arkādijas vidusskolas ēkā Melnsila ielā 6, Rīgā” īstenošana</t>
  </si>
  <si>
    <t>Projekta  “Laivu ielas un jaunas ielas izbūve Lucavsalā” īstenošana</t>
  </si>
  <si>
    <t>Projekta “Jorģa Zemitāna tilta būvprojekta izstrāde” īstenošana</t>
  </si>
  <si>
    <t>Projekta “Teritorijas labiekārtošanas darbi (celiņu atjaunošana) Rīgas 8.pirmsskolas izglītības iestādē Parādes ielā 24A”  īstenošana</t>
  </si>
  <si>
    <t>Projekta “Teritorijas labiekārtošanas darbi (celiņu atjaunošana) Rīgas 262.pirmsskolas izglītības iestādē Jukuma Vācieša ielā 2E” īstenošana</t>
  </si>
  <si>
    <t>Projekta “Teritorijas labiekārtošanas darbi (celiņu atjaunošana) Rīgas 267.pirmsskolas izglītības iestādē Dravnieku ielā 8”  īstenošana</t>
  </si>
  <si>
    <t>Projekta “Iekštelpu atjaunošanas darbi higiēnas prasību nodrošināšanai Rīgas 215.pirmsskolas izglītības iestādē Usmas ielā 10”   īstenošana</t>
  </si>
  <si>
    <t>ERAF projekta (Nr.4.2.2.0/21/A/082) “Energoefektivitātes paaugstināšanas darbi sporta skolas "Arkādija" Rīgas sporta manēžas ēkā Kojusalas ielā 9, Rīgā” īstenošana</t>
  </si>
  <si>
    <t>ERAF projekta (Nr.4.2.2.0/21/A/078) “Energoefektivitātes paaugstināšanas darbi Rīgas Jauno tehniķu centra ēkā Bauskas ielā 88, Rīgā” īstenošana</t>
  </si>
  <si>
    <t>Projekta “Teritorijas labiekārtošanas darbi (celiņu atjaunošana)  Rīgas 74. pirmsskolas izglītības iestādē Jāņa Daliņa ielā 6A” īstenošana</t>
  </si>
  <si>
    <t>ERAF projekta (Nr.4.2.2.0/21/A/070) “Energoefektivitātes paaugstināšanas darbi Rīgas 63.vidusskolas ēkā Baltezera ielā 6, Rīgā” īstenošana</t>
  </si>
  <si>
    <t>ERAF projekta (Nr.4.2.2.0/21/A/084) “Energoefektivitātes paaugstināšanas darbi Rīgas pašvaldības kultūras iestāžu apvienības Kultūras centra "Iļģuciems" ēkā Lidoņu ielā 27 k-2, Rīgā” īstenošana</t>
  </si>
  <si>
    <t>ERAF projekta (Nr.4.2.2.0/21/A/076) “Energoefektivitātes paaugstināšanas darbi Rīgas 9.vidusskolas ēkā Stāmerienas ielā 8, Rīgā” īstenošana</t>
  </si>
  <si>
    <t>KF projekta (Nr.6.1.7.1/22/I/001) “Eiropas nozīmes dzelzceļa infrastruktūras Rail Baltica integrēšana Rīgas valstspilsētas centra infrastruktūrā” īstenošana</t>
  </si>
  <si>
    <t>ERAF projekta  (Nr.9.3.1.3/22/I/001) “Sabiedrībā balstītu sociālo pakalpojumu infrastruktūras attīstība Priedaines ielā 11, Rīgā” īstenošana</t>
  </si>
  <si>
    <t>Projekta “Teritorijas labiekārtošanas darbi (žogu un celiņu atjaunošana) Rīgas valstspilsētas pašvaldības sešās pirmsskolas izglītības iestādēs" īstenošana</t>
  </si>
  <si>
    <t>Projekta “Teritorijas labiekārtošanas darbi (žogu atjaunošana) Rīgas valstspilsētas pašvaldības četrās pirmsskolas izglītības iestādēs" īstenošana</t>
  </si>
  <si>
    <t>Projekta “Energoefektivitātes uzlabošanas darbi Rīgas valstspilsētas pašvaldības divās izglītības iestādēs"  īstenošana</t>
  </si>
  <si>
    <t>Projekta “Teritorijas labiekārtošanas darbi (rotaļu laukumu atjaunošana) Rīgas valstspilsētas pašvaldības trijās pirmsskolas izglītības iestādēs"   īstenošana</t>
  </si>
  <si>
    <t>Projekta “Rotaļu laukumu atjaunošanas darbi Rīgas valstspilsētas pašvaldības trijās pirmsskolas izglītības iestādēs"  īstenošana</t>
  </si>
  <si>
    <t>Projekta “Ventilācijas sistēmu izbūves darbi divās izglītības iestādēs: Ziemeļvalstu ģimnāzijā Paula Lejiņa ielā 12 un Rīgas 45.vidusskolā Ropažu ielā 34, Rīgā”    īstenošana</t>
  </si>
  <si>
    <t>Projekta “Trīs izglītības iestāžu ēku atjaunošanas darbi skolu tīkla optimizācijas ietvaros: Rīgas 45.vidusskolā Gaujas ielā 23, Rīgas Iļģuciema vidusskolā Dzirciema ielā 109 un Rīgas Juglas vidusskolā Malienas ielā 89, Rīgā”   īstenošana</t>
  </si>
  <si>
    <t>Projekta “Trīs vispārējās izglītības iestāžu ēku atjaunošana: Rīgas Natālijas Draudziņas vidusskolā Bruņinieku ielā 24A, Rīgas 71.vidusskolā Grīvas ielā 26 un Rīgas Valda Zālīša sākumskolā Kalpaka bulvārī 8”  īstenošana</t>
  </si>
  <si>
    <t>Projekta “Ēkas atjaunošanas darbi skolu tīkla optimizācijas ietvaros Rīgas Arkādijas vidusskolā Pārslas ielā 14, Rīgā”  īstenošana</t>
  </si>
  <si>
    <t>Projekta “Āra sporta infrastruktūras izveide Rīgas 63. pamatskolai Baltezera ielā 6,  lai labiekārtotu mācību vidi un nodrošinātu izglītojamajiem veselībai drošus apstākļus”  īstenošana</t>
  </si>
  <si>
    <t>Projekta “Iekštelpu atjaunošanas darbi Rīgas valstspilsētas pašvaldības trijās pirmsskolas izglītības iestādēs: Rīgas pirmsskolas izglītības iestādē "Dardedze" Slokas ielā 209, Rīgas 36.pirmsskolas izglītības iestādē Lugažu ielā 8 un Rīgas 209.pirmsskolas izglītības iestādē "Bitīte" Bišu ielā 5, Rīgā”  īstenošana</t>
  </si>
  <si>
    <t>Projekta “Iekštelpu atjaunošanas darbi Rīgas 110.pirmsskolas izglītības iestādē Baltāsbaznīcas ielā 29, Rīgā”  īstenošana</t>
  </si>
  <si>
    <t>Projekta “Teritorijas labiekārtošanas darbi (celiņu atjaunošana) Rīgas valstspilsētas pašvaldības trijās pirmsskolas izglītības iestādēs: Rīgas pirmsskolas izglītības iestādē "Cielaviņa" Dammes ielā 42, Rīgas 264.pirmsskolas izglītības iestādē "Zelta atslēdziņa"  Imantas 18. līnijā 1 un Rīgas pirmsskolas izglītības iestādē "Riekstiņš" Riekstu ielā 14”   īstenošana</t>
  </si>
  <si>
    <t>Projekta “Teritorijas labiekārtošanas darbi (žogu atjaunošana) Rīgas valstspilsētas pašvaldības trijās pirmsskolas izglītības iestādēs: Rīgas 40.pirmsskolas izglītības iestādē Zilupes ielā 2, Rīgas 125.pirmsskolas izglītības iestādē Salacas ielā 28 un Rīgas 220.pirmsskolas izglītības iestādē Izvaltas ielā 2”  īstenošana</t>
  </si>
  <si>
    <t>Projekta “Energoefektivitātes uzlabošanas darbi Rīgas valstspilsētas pašvaldības trijās pirmsskolas izglītības iestādēs: Rīgas 81.pirmsskolas izglītības iestādē Grīvas ielā 15, Rīgas pirmsskolas izglītības iestādē "Pasaciņa" Eiženijas ielā 8 un Rīgas Grīziņkalna pirmsskolā Vārnu ielā 13A”   īstenošana</t>
  </si>
  <si>
    <t>Prioritārā investīciju projekta “Uzvaras parka atjaunošana un teritorijas labiekārtošana” īstenošana</t>
  </si>
  <si>
    <t>31.07.2023.</t>
  </si>
  <si>
    <t>ERAF projekta  (Nr.4.2.2.0/22/A008) “Energoefektivitātes paaugstināšanas darbi Rīgas pašvaldības policijas ēkā Detlava Brantkalna ielā 21” īstenošana</t>
  </si>
  <si>
    <t>ERAF projekta (Nr.5.6.1.0/17/I/001) “Kultūras un sporta kvartāla izveide Grīziņkalna apkaimē” īstenošana</t>
  </si>
  <si>
    <t>Projekta  “Iekštelpu atjaunošanas darbi Rīgas valstspilsētas pašvaldības divās pirmsskolas izglītības iestādēs: Rīgas Ziepniekkalna pirmsskolā Svētes ielā 7 un Rīgas 216.  pirmsskolas izglītības iestādē Salaspils ielā 10, Rīgā"  īstenošana</t>
  </si>
  <si>
    <t>Projekta  “Iekštelpu atjaunošanas darbi Rīgas 169.pirmsskolas izglītības iestādē Viestura prospektā 27, Rīgā"  īstenošana</t>
  </si>
  <si>
    <t>Projekta  “Iekštelpu atjaunošanas darbi Rīgas valstspilsētas pašvaldības divās pirmsskolas izglītības iestādēs: Rīgas 21.pirmsskolas izglītības iestādē "Laimiņa" Kalngales ielā 2 un Rīgas pirmsskolas izglītības iestādē "Mežaparks" Stokholmas ielā 3A" īstenošana</t>
  </si>
  <si>
    <t>Projekta “Āra sporta infrastruktūras izveide Rīgas Zolitūdes ģimnāzijai Ruses ielā 22"  īstenošana</t>
  </si>
  <si>
    <t>Projekta  “Jaunā mācību satura dabaszinātņu un tehnoloģiju jomu mācību centru izveide izglītības iestādēs" īstenošana</t>
  </si>
  <si>
    <t>Projekta “Teritorijas labiekārtošanas darbi (celiņu atjaunošana) Rīgas valstspilsētas pašvaldības trijās pirmsskolas izglītības iestādēs: Rīgas pirmsskolas izglītības iestādē "Pūcīte" Ērgļu ielā 1, Rīgas 221. pirmsskolas izglītības iestādē Kazarmu ielā 1A un Rīgas 241. pirmsskolas izglītības iestādē Hipokrāta ielā 25, Rīgā” īstenošana</t>
  </si>
  <si>
    <t>Projekta  “Hipokrāta ielas un Malienas ielas krustojuma pārbūve un Kvēles ielas posma no Malienas ielas līdz Palsas ielai izbūve"  īstenošana</t>
  </si>
  <si>
    <t>ERAF projekta (Nr.5.5.1.0/20/I/004) “Latviešu strēlnieku laukuma atjaunošana"  īstenošana</t>
  </si>
  <si>
    <t>Projekta  “Izglītības, kultūras un sporta departamenta padotības iestāžu - 8 Rīgas vispārizglītojošo skolu nodrošinājums ar datortehniku un viedtehnoloģijām"  īstenošana</t>
  </si>
  <si>
    <t>Projekta  “Energoefektivitātes uzlabošanas darbi Rīgas Pārdaugavas pamatskolās ēkā Kartupeļu ielā 2" investīciju īstenošana</t>
  </si>
  <si>
    <t>Projekta  “Vides pieejamības nodrošināšana Rīgas 66.vidusskolas ēkā Katrīnas ielā 4" īstenošana</t>
  </si>
  <si>
    <t>Projekta  “Āra sporta infrastruktūras izveide Rīgas 41.vidusskolai Slokas ielā 49A"   īstenošana</t>
  </si>
  <si>
    <t>Projekta “Iekštelpu atjaunošanas darbi Rīgas valstspilsētas pašvaldības 2 pirmsskolas izglītības iestādēs: Rīgas 262. pirmsskolas izglītības iestādē Jukuma Vācieša ielā 2E un Rīgas pirmsskolas izglītības iestādē "Māra" Sesku ielā 33B"   īstenošana</t>
  </si>
  <si>
    <t>Projekta  “Iekštelpu atjaunošanas darbi Rīgas valstspilsētas pašvaldības 2 pirmsskolas izglītības iestādēs: Rīgas 223. pirmsskolas izglītības iestādē Aptiekas ielā 12 un Rīgas 192. pirmsskolas izglītības iestādē Kārļa Vatsona ielā 11A"   īstenošana</t>
  </si>
  <si>
    <t>KF projekta  (Nr.6.1.3.1/19/I/001 “Austrumu maģistrāles izbūve posmā Ieriķu iela-Vietalvas iela" īstenošana</t>
  </si>
  <si>
    <t>Projekta “Mūkusalas ielas krastmalas nostiprināšana un saistītās infrastruktūras būvniecība”  īstenošana</t>
  </si>
  <si>
    <t>Galvojumi - kopā, t.sk.:</t>
  </si>
  <si>
    <t>Studiju kredīts</t>
  </si>
  <si>
    <t>AS "SEB banka"</t>
  </si>
  <si>
    <t>Studējošā kredīts</t>
  </si>
  <si>
    <t>09.11.2011.</t>
  </si>
  <si>
    <t>27.12.2011.</t>
  </si>
  <si>
    <t>13.11.2012.</t>
  </si>
  <si>
    <t>*Attiecīgajā saimnieciskajā gadā atmaksājamā summa – plānotā saistību pamatsummas un procentu maksājumi atbilstoši noslēgtajiem līgumiem.</t>
  </si>
  <si>
    <t>AF projekta (Nr.1.1.1.3.i.0/1/23/I/CFLA/001) “Reģionālas un pilsētas nozīmes veloinfrastruktūras izveide Rīgā un Pierīgā virzienos Rīga–Babīte–Piņķi, Rīga–Ulbroka, Rīga–Ķekava” īstenošana</t>
  </si>
  <si>
    <t>AF projekta “Vides pieejamības nodrošināšanas pasākumi Rīgas valstspilsētas pašvaldības 17 sociālo pakalpojumu ēkās” īetnošana</t>
  </si>
  <si>
    <t>Projekta "Cēsu ielas seguma un ietvju atjaunošana" īstenošana</t>
  </si>
  <si>
    <t>Projekta “Kārļa Mīlenbaha ielas seguma atjaunošana no Lastādijas ielas līdz Dzirnavu ielai” īstenošana</t>
  </si>
  <si>
    <t>Projekta “Ārējo kanalizācijas tīklu pieslēgšana centralizētajiem tīkliem un izlases veida labiekārtošanas darbi Rīgas Valdorsfskolas lietojumā esošajā teritorijā Kalnciema ielā 160, Rīgā” īstenošana</t>
  </si>
  <si>
    <t>Projekta “Asfalta seguma atjaunošana Emmas, Meldru un Atlantijas ielās” īstenošana</t>
  </si>
  <si>
    <t>Projekta  “Lubānas ielas seguma atjaunošana posmā no Andreja Saharova ielas līdz Brāļu Kaudzīšu ielai” īstenošana</t>
  </si>
  <si>
    <t>Projekta “Mīlgrāvja tilta transporta mezgla brauktuves (izņemot tiltu) un brauktuves daļas līdz Emmas ielai seguma atjaunošana” īstenošana</t>
  </si>
  <si>
    <t xml:space="preserve">Projekta “Sesku ielas seguma atjaunošana no Ilūkstes ielas līdz Dārzciema ielai” īstenošana </t>
  </si>
  <si>
    <t>Projekta “Raņķa dambja seguma atjaunošana no Trijādības ielas līdz Uzvaras bulvārim” īstenošana</t>
  </si>
  <si>
    <t xml:space="preserve">Projekta “Biksēres ielas seguma atjaunošana” īstenošana </t>
  </si>
  <si>
    <t xml:space="preserve">Projekta “Seguma atjaunošana Juglas krastmalā no Brīvības gatves līdz Pāles ielai un Juglas ielā līdz Murjāņu ielai” īstenošana </t>
  </si>
  <si>
    <t xml:space="preserve">Projekta  “Biķernieku ielas seguma atjaunošana no Biķernieku ielas 12 līdz Biķernieku ielai 40A” īstenošana </t>
  </si>
  <si>
    <t xml:space="preserve">Projekta  “Pulkveža Brieža ielas seguma atjaunošana no Hanzas ielas līdz Elizabetes ielai” īstenošana </t>
  </si>
  <si>
    <t xml:space="preserve">Projekta “Brīvības gatves seguma atjaunošana no Juglas ielas līdz Jaunciema pārvadam” īstenošana </t>
  </si>
  <si>
    <t xml:space="preserve">Projekta “Pērnavas ielas seguma atjaunošana no Augusta Deglava ielas līdz Brīvības ielai” īstenošana </t>
  </si>
  <si>
    <t xml:space="preserve">Projekta  “Dārziņu ielas seguma atjaunošana no Cidoniju ielas līdz Dārziņu 1.līnijai” īstenošana </t>
  </si>
  <si>
    <t xml:space="preserve">Projekta  “Seguma atjaunošana tiltam pār Juglu Brīvības gatvē” īstenošana </t>
  </si>
  <si>
    <t xml:space="preserve">Projekta “Rīgas valstspilsētas pašvaldības ielu seguma periodiskās atjaunošanas darbi desmit  objektu būvniecībai” īstenošana </t>
  </si>
  <si>
    <t xml:space="preserve">Projekta “Ēku renovācijas un atjaunošanas darbi skolu tīkla optimizācijas ietvaros Rīgas 9. vidusskolas ēkā Stāmerienas ielā 8, Rīgā” īstenošana </t>
  </si>
  <si>
    <t xml:space="preserve">Projekta  “Skolas ēku atjaunošana kārtās sešās vispārējās izglītības iestādēs” īstenošana </t>
  </si>
  <si>
    <t xml:space="preserve">Projekta “Iekštelpu atjaunošanas darbi Rīgas valstspilsētas pašvaldības deviņās pirmsskolas izglītības iestādēs” īstenošana </t>
  </si>
  <si>
    <t xml:space="preserve">Projekta  “Ugunsaizsardzības sistēmas izbūves darbi divās vispārējās izglītības iestādēs” īstenošana </t>
  </si>
  <si>
    <t xml:space="preserve">Projekta “Skolu ēku atjaunošana kārtās četrās vispārējās izglītības iestādēs” īstenošana </t>
  </si>
  <si>
    <t>Projekta “Rīgas valstspilsētas pašvaldības ielu seguma periodiskās atjaunošanas darbi piecu objektu būvniecībai” īstenošana</t>
  </si>
  <si>
    <t xml:space="preserve">Projekta “Teritorijas labiekārtošanas darbi (celiņu atjaunošana) Rīgas valstspilsētas pašvaldības astoņās pirmsskolas izglītības iestādēs” īstenošana </t>
  </si>
  <si>
    <t xml:space="preserve"> Projekta “Daugavas sporta nama ēkas Krišjāņa Barona ielā 107, Rīgā, peldbaseina telpu un priekšlaukuma atjaunošanas darbi” īstenošana </t>
  </si>
  <si>
    <t xml:space="preserve">Projekta  “Rīgas valstspilsētas pašvaldības policijas videonovērošanas centra ēkas atjaunošana Lēdurgas ielā 26 (būvdarbi un autoruzraudzība)” īstenošana </t>
  </si>
  <si>
    <t xml:space="preserve">Projekta  “Kārļa Ulmaņa gatves seguma atjaunošanas darbi atsevišķos posmos” īstenošana </t>
  </si>
  <si>
    <t xml:space="preserve">Projekta “Skolu ēku energoefektivitātes uzlabošana divās vispārējās izglītības iestādēs” īstenošana </t>
  </si>
  <si>
    <t xml:space="preserve">Projekta  “Laivu ielas un jaunas ielas izbūve Lucavsalā, 2.etaps” īstenošana </t>
  </si>
  <si>
    <t xml:space="preserve">Projekta “Teritorijas labiekārtošanas darbi (žogu atjaunošana) Rīgas valstspilsētas pašvaldības trijās pirmsskolas izglītības iestādēs” īstenošana </t>
  </si>
  <si>
    <t xml:space="preserve">Projekta  “Teritorijas labiekārtošanas darbi (žogu atjaunošana) Rīgas valstspilsētas pašvaldības četrās pirmsskolas izglītības iestādēs” īstenošana </t>
  </si>
  <si>
    <t xml:space="preserve">Projekta “Energoefektivitātes uzlabošanas darbi Rīgas valstspilsētas pašvaldības divās pirmsskolas izglītības iestādēs” īstenošana </t>
  </si>
  <si>
    <t xml:space="preserve">Projekta “Apkures un ventilācijas sistēmu izbūves darbi Rīgas Valsts klasiskās ģimnāzijas ēkā Vaidavas ielā 6, Rīgā” īstenošana </t>
  </si>
  <si>
    <t xml:space="preserve">Projekta “Ēku renovācijas un atjaunošanas darbi skolu tīkla optimizācijas ietvaros” īstenošana </t>
  </si>
  <si>
    <t xml:space="preserve">Projekta “Āra sporta infrastruktūras izveide Ziemeļvalstu ģimnāzijas lietojumā esošajā teritorijā Paula Lejiņa ielā 12, Rīgā” īstenošana </t>
  </si>
  <si>
    <t xml:space="preserve">Projekta “Jaunā mācību satura dabaszinātņu un tehnoloģiju jomu mācību centru izveide” īstenošana </t>
  </si>
  <si>
    <t xml:space="preserve">Projekta “Āra sporta infrastruktūras izveide Rīgas Franču liceja lietojumā esošajā teritorijā Mēness ielā 8, Rīgā” īstenošana </t>
  </si>
  <si>
    <t xml:space="preserve">Projekta “Jaunā mācību satura dabaszinātņu un tehnoloģiju jomu mācību centra izveide Rīgas Pārdaugavas pamatskolas ēkā Kartupeļu ielā 2, Rīgā” īstenošana </t>
  </si>
  <si>
    <t xml:space="preserve">Projekta  “Skolu ēku atjaunošana kārtās – Rīgas Hanzas vidusskolas ēka Grostonas ielā 5A” īstenošana </t>
  </si>
  <si>
    <t xml:space="preserve">Projekta “Āra sporta infrastruktūras izveide Rīgas 85. pamatskolas lietojumā esošajā teritorijā Purvciema ielā 23A, Rīgā” īstenošana </t>
  </si>
  <si>
    <t xml:space="preserve">Investīciju projekta “Rīgas valstspilsētas pašvaldības 21 Rīgas vispārizglītojošās skolas mācību vides modernizācija” īstenošana </t>
  </si>
  <si>
    <t xml:space="preserve">Projekta “Rotaļu laukumu atjaunošanas darbi Rīgas valstspilsētas pašvaldības divās pirmsskolas izglītības iestādēs” īstenošana </t>
  </si>
  <si>
    <t xml:space="preserve">Projekta “Mūkusalas ielas krastmalas nostiprināšana un saistītās infrastruktūras būvniecība” īstenošana </t>
  </si>
  <si>
    <t xml:space="preserve">Projekta "Veloceļa izbūve un seguma atjaunošana Vilhelma Purvīša ielā” īstenošana </t>
  </si>
  <si>
    <t xml:space="preserve">Projekta “Pilsētas videonovērošanas tīkla attīstība, izbūvējot jaunus videonovērošanas punktus” īstenošana </t>
  </si>
  <si>
    <t xml:space="preserve">Projekta  “Jorģa Zemitāna tilta pārbūve” īstenošana </t>
  </si>
  <si>
    <t xml:space="preserve">Projekta  “Uzvaras parka teritorijas II kārtas labiekārtošanas darbi Uzvaras bulvārī 15, Rīgā, 1.daļa” īstenošana </t>
  </si>
  <si>
    <t xml:space="preserve">Projekta  “Energoefektivitātes paaugstināšanas darbi Hokeja skolas “Rīga” internāta ēkā Vietalvas ielā 15 k-2, Rīgā” īstenošana </t>
  </si>
  <si>
    <t xml:space="preserve">Projekta “Satiksmes pārvads no Tvaika ielas uz Kundziņsalu” īstenošana </t>
  </si>
  <si>
    <t>Projekta “Ēkas atjaunošana un pielāgošana sociālo
pakalpojumu funkciju veikšanai Burtnieku ielā 37, 1.daļa” īstenošana</t>
  </si>
  <si>
    <t xml:space="preserve">Projekta “Energoefektivitātes paaugstināšanas darbi Bērnu un jauniešu basketbola skolas “Rīga” ēkā Juglas ielā 16, Rīgā” īstenošana </t>
  </si>
  <si>
    <t xml:space="preserve">Projekta “Atjaunošanas un infrastruktūras uzlabošanas darbi Rīgas sociālās aprūpes centra “Gaiļezers” ēkā Hipokrāta ielā 6 un Rīgas sociālās aprūpes centra “Mežciems” ēkā Malienas ielā 3A” īstenošana </t>
  </si>
  <si>
    <t>ziņojumam par Rīgas valstspilsētas pašvaldības 2026. gada budžetu</t>
  </si>
  <si>
    <t>26.02.2025.</t>
  </si>
  <si>
    <t>26.03.2025.</t>
  </si>
  <si>
    <t>30.04.2025.</t>
  </si>
  <si>
    <t>28.05.2025.</t>
  </si>
  <si>
    <t>02.07.2025.</t>
  </si>
  <si>
    <t>05.08.2025.</t>
  </si>
  <si>
    <t>23.05.2025.</t>
  </si>
  <si>
    <t>Projekta “Satiksmes pārvads no Tvaika ielas uz Kundziņsalu” īstenošana</t>
  </si>
  <si>
    <t>Prioritārā investīciju projekta “Ēkas atjaunošana un pielāgošana sociālo pakalpojumu funkciju veikšanai Burtnieku ielā 37, Rīgā, 2.daļa” īstenošana</t>
  </si>
  <si>
    <t>ERAF projekta (Nr.3.1.1.4/1/24/I/001) “Jāņa Čakstes gatves izbūve” īstenošana</t>
  </si>
  <si>
    <t xml:space="preserve">Prioritārā investīciju projekta “Uzvaras parka teritorijas II kārtas labiekārtošanas darbi Uzvaras bulvārī 15, Rīgā, 2.daļa” īstenošana </t>
  </si>
  <si>
    <t>Investīciju projekta “Teritorijas labiekārtošanas darbi (žogu atjaunošana) Rīgas valstspilsētas pašvaldības trijās pirmsskolas izglītības iestādēs” īstenošana</t>
  </si>
  <si>
    <t xml:space="preserve">Investīciju projekta “Teritorijas labiekārtošanas darbi (celiņu atjaunošana) Rīgas valstspilsētas pašvaldības trijās pirmsskolas izglītības iestādēs" īstenošana </t>
  </si>
  <si>
    <t>Investīciju projekta “Iekštelpu atjaunošanas darbi Rīgas valstspilsētas pašvaldības četrās pirmsskolas izglītības iestādēs" īstenošana</t>
  </si>
  <si>
    <t>Investīciju projekta “Izlases veida atjaunošanas darbi Rīgas Natālijas Draudziņas vidusskolas ēkā Bruņinieku ielā 24A” īstenošana</t>
  </si>
  <si>
    <t>Investīciju projekta “Teritorijas labiekārtosanas darbi (celiņu atjaunošana) Rīgas valstspilsētas pašvaldības četrās pirmsskolas izglītības iestādēs – Rīgas 251. pirmsskolas izglītības iestādē “Mežciems” Mežciema ielā 43A, Rīgas 239. pirmsskolas izglītības iestādē Brāļu Kaudzīšu ielā 50, Rīgas 272. pirmsskolas izglītības iestādē “Pērlīte” Jelgavas ielā 86A, Rīgas pirmsskolas izglītības iestādē “Pasaciņa” Eiženijas ielā 8” īstenošana</t>
  </si>
  <si>
    <t xml:space="preserve">Investīciju projekta “Ēku energoefektivitātes uzlabošanas darbi Rīgas valstspilsētas pašvaldības trīs pirmsskolas izglītības iestādēs – Rīgas Jaunciema pamatskolas ēkā Gaileņu ielā 5 (īsteno pirmsskolas izglītības programmu), Rīgas 44. pirmsskolas izglītības iestādes ēkā Sapieru ielā 5, Rīgas 160. pirmsskolas izglītības iestādes ēkā Vangažu ielā 40A” īstenošana </t>
  </si>
  <si>
    <t>Investīciju projekta “Skolas ēku atjaunošana kārtās sešās vispārējās izglītības iestādēs – Rīgas Ziemeļvalstu ģimnāzijas ēkā Paula Lejiņa ielā 12, Rīgas Valsts vācu ģimnāzijas ēkā Āgenskalna ielā 21A, Rīgas Valda Avotiņa pamatskolas ēkā Salaspils ielā 14, Rīgas Pļavnieku pamatskolas ēkā Jāņa Grestes ielā 14, Rīgas Teikas vidusskolas ēkā Aizkraukles ielā 14, Rīgas 84. vidusskolas ēkā Lielvārdes ielā 141” īstenošana</t>
  </si>
  <si>
    <t>Investīciju projekta “Ugunsaizsardzības sistēmas izbūves darbi piecās vispārējās izglītības iestāžu ēkās – Rīgas Pļavnieku pamatskolas ēkā Jāņa Grestes ielā 14, Rīgas Juglas vidusskolas ēkā Malienas ielā 89, Rīgas 86. vidusskolas ēkā Ilūkstes ielā 10, Rīgas Imantas vidusskolas ēkā Kurzemes prospektā 158, Rīgas 75. vidusskolas ēkā Ogres ielā 9” īstenošana</t>
  </si>
  <si>
    <t>Investīciju projekta “Iekštelpu atjaunošanas darbi Rīgas valstspilsētas pašvaldības septiņās pirmsskolas izglītības iestādēs” īstenošana</t>
  </si>
  <si>
    <t>Atveseļošanas fonda projekta “Pilsētas sabiedriskā transporta savienojuma punktu izbūve dzelzceļa stacijās “Bolderāja”, “Dauderi”, “Sarkandaugava”, “Šķirotava”, “Zemitāni” un “Ziemeļblāzma”” īstenošana</t>
  </si>
  <si>
    <t>Prioritārā investīciju projekta “Izlases veida atjaunošanas darbi Rīgas sporta skolas “Arkādija” Rīgas sporta manēžā Kojusalas ielā 9”īstenošana</t>
  </si>
  <si>
    <t xml:space="preserve">Investīciju projekta “Rīgas valstspilsētas pašvaldības ielu seguma periodiskās atjaunošanas darbi 9 (deviņu) objektu būvniecībai” īstenošana </t>
  </si>
  <si>
    <t xml:space="preserve">Investīciju projekta “Krustojumu pārbūve Skanstes ielā” īstenošona  </t>
  </si>
  <si>
    <t xml:space="preserve">Investīciju projekta “Teritorijas labiekārtošanas darbi (žogu atjaunošana) Rīgas valstspilsētas pašvaldības piecās pirmsskolas izglītības iestādēs” īstenošana </t>
  </si>
  <si>
    <t xml:space="preserve">Investīciju projekta “Spilves poldera sūkņu stacijas aizsargdambju atjaunošana” īstenošana </t>
  </si>
  <si>
    <t xml:space="preserve">ERAF projekta “Pilsētas sabiedriskā transporta savienojuma punkta "Bieriņi/Bērnu slimnīca" izveide” īstenošana </t>
  </si>
  <si>
    <t xml:space="preserve">ERAF projekta “Pilsētas sabiedriskā transporta savienojuma punkta "Gaisma" izveide” īstenošana </t>
  </si>
  <si>
    <t>ERAF projekta “Pilsētas sabiedriskā transporta savienojuma punkta "Mangaļi" izveide” īstenošana</t>
  </si>
  <si>
    <t xml:space="preserve">ERAF projekta “Pilsētas sabiedriskā transporta savienojuma punkta "Vecdaugava" izveide” īstenošana </t>
  </si>
  <si>
    <t>ERAF projekta “Pilsētas sabiedriskā transporta savienojuma punkta "Biznesa augstskola "Turība"" izveide” īstenošana</t>
  </si>
  <si>
    <t>Investīciju projekta “Mūkusalas ielas krastmalas nostiprināšana un saistītās infrastruktūras būvniecība”  īstenošana</t>
  </si>
  <si>
    <t>Investīciju projekta  “Iekštelpu atjaunošanas darbi Rīgas valstspilsētas pašvaldības 66.pirmsskolas izglītības iestādē Vesetas ielā 13” īstenošana</t>
  </si>
  <si>
    <t>Investīciju projekta “Āra sporta infrastruktūras izveide Rīgas Dārzciema vidusskolas lietojumā esošajā teritorijā Vietalvas ielā 15” īstenošana</t>
  </si>
  <si>
    <t>Investīciju projekta “Skolas ēkas atjaunošana kārtās Rīgas Igauņu pamatskolas ēkā Atgāzenes ielā 26” īstenošana</t>
  </si>
  <si>
    <t xml:space="preserve">Investīciju projekta “Skolu ēku energoefektivitātes uzlabošana divās vispārējās izglītības iestādēs – Rīgas 21. vidusskolas ēkā Tomsona ielā 35, Rīgas Dārzciema vidusskolas ēkā Vietalvas ielā 15” īstenošana </t>
  </si>
  <si>
    <t>Investīciju projekta “Vēsturiskās fasādes atjaunošana Rīgas 88. pirmsskolas izglītības iestādes ēkā Ģertrūdes ielā 28” īstenošana</t>
  </si>
  <si>
    <t>Investīciju projekta “Izlases veida atjaunošanas darbi Rīgas Āgenskalna Valsts ģimnāzijas ēkā Lavīzes ielā 2A” īstenošana</t>
  </si>
  <si>
    <t xml:space="preserve">Prioritārā investīciju projekta "Āra sporta infrastruktūras izveide Rīgas Jaunciema pamatskolas lietojumā esošajā teritorijā Jaunciema 4. šķērslīnijā 4" īstenošana </t>
  </si>
  <si>
    <t>Investīciju projekta "Ēku renovācijas un atjaunošanas darbi skolu tīkla optimizācijas ietvaros Rīgas 86. vidusskolas ēkā Ilūkstes ielā 10" īstenošana</t>
  </si>
  <si>
    <t>Investīciju projekta “Rīgas valstspilsētas pašvaldības ielu seguma periodiskās atjaunošanas darbi 10 (desmit) objektu būvniecībai” īstenošana</t>
  </si>
  <si>
    <t>Investīciju projekta “Āra sporta infrastruktūras izveide Rīgas 45. vidusskolas lietojumā esošajā teritorijā Ropažu ielā 34, Gaujas ielā 23” īstenošana</t>
  </si>
  <si>
    <t>ERAF projekta (Nr.4.3.1.3/1/24/A/009) “Sociālo mājokļu atsevišķu telpu grupu atjaunošana, 1. kārta” īstenošana</t>
  </si>
  <si>
    <t xml:space="preserve">ERAF projekta (Nr.2.2.3.5/1/24/I/002) “Gaisa piesārņojuma samazināšanas pasākumi Rīgas valstspilsētas pašvaldībā” īstenošana </t>
  </si>
  <si>
    <t xml:space="preserve">Eiropas Savienības Atveseļošanas fonda projekta Nr. 1.1.1.3.i.0/1/23/I/CFLA/001 “Reģionālas un pilsētas nozīmes veloinfrastruktūras izveide Rīgā un Pierīgā virzienos Rīga–Babīte–Piņķi, Rīga–Ulbroka, Rīga–Ķekava” īstenošana </t>
  </si>
  <si>
    <t xml:space="preserve">Investīciju projekta “Rīgas valstspilsētas pašvaldības ielu seguma periodiskās atjaunošanas darbi 11 (vienpadsmit) objektu būvniecībai” īstenošana </t>
  </si>
  <si>
    <t xml:space="preserve">Investīciju projekta “Āra sporta infrastruktūras izveide Rīgas Ziepniekkalna vidusskolas lietojumā esošajā teritorijā Īslīces ielā 4” īstenošana </t>
  </si>
  <si>
    <t>KF projekta (Nr.2.2.2.2/2/25/A/002) “Divu šķiroto atkritumu savākšanas laukumu izveide Rīgā” īstenošana</t>
  </si>
  <si>
    <r>
      <t xml:space="preserve">Saistību apmērs* </t>
    </r>
    <r>
      <rPr>
        <i/>
        <sz val="11"/>
        <rFont val="Times New Roman"/>
        <family val="1"/>
        <charset val="186"/>
      </rPr>
      <t>euro</t>
    </r>
  </si>
  <si>
    <t xml:space="preserve">Rīgas valstspilsētas pašvaldības aizņēmumu, galvojumu un ilgtermiņa saistību apmērs </t>
  </si>
  <si>
    <t>turpmākajos
gados</t>
  </si>
  <si>
    <t>25.08.2025.</t>
  </si>
  <si>
    <t>26.09.2025.</t>
  </si>
  <si>
    <t>28.10.2025.</t>
  </si>
  <si>
    <t>24.11.2025.</t>
  </si>
  <si>
    <t>11.12.2025.</t>
  </si>
  <si>
    <t>Sociālās dzīvojamās mājas ēkas Rīgā, Dzirciema ielā 24, būvniecība</t>
  </si>
  <si>
    <t>Rīgas valstspilsētas pašvaldības iestāžu higiēnas prasību nodrošināšanas darbu investīciju projektu īstenošana (Rīgas sociālās aprūpes centrā "Gaiļezers"; 262., 258. un 239. pirmsskolas izglītības iestādē)</t>
  </si>
  <si>
    <t>Iinvestīciju projekta “Higiēnas prasību nodrošināšana Rīgas Ziedoņdārza pirmsskolā Sparģeļu ielā 1” īstenošana</t>
  </si>
  <si>
    <t>Projekta  “Teritorijas labiekārtošanas darbi (celiņu atjaunošana) Rīgas valstspilsētas pašvaldības trijās pirmsskolas izglītības iestādēs: Rīgas pirmsskolas izglītības iestādē "Māra" Sesku ielā 33B, Rīgas 258.pirmsskolas izglītības iestādē Tīnūžu ielā 1 un Rīgas pirmsskolas izglītības iestādē "Pīlādzītis" Augšielā 8, Rīgā”  īstenošana</t>
  </si>
  <si>
    <t>Projekta “Iekštelpu atjaunošanas darbi Rīgas valstspilsētas pašvaldības 4 pirmsskolas izglītības iestādēs" īstenošana</t>
  </si>
  <si>
    <t>Projekta  “Teritorijas labiekārtošanas darbi (žogu atjaunošana) Rīgas valstspilsētas pašvaldības četrās pirmsskolas izglītības iestādēs” īstenošana</t>
  </si>
  <si>
    <t xml:space="preserve">Projekta  “Trijādības ielas seguma atjaunošana no Kuģu ielas līdz Raņķa dambim” īstenošana </t>
  </si>
  <si>
    <t xml:space="preserve">Projekta “Gustava Zemgala gatves seguma atjaunošana posmā no Ūnijas ielas līdz Brīvības gatvei” īstenošana </t>
  </si>
  <si>
    <t xml:space="preserve">Projekta “Biķernieku ielas seguma atjaunošana no Lielvārdes ielas līdz Ulbrokas ielai” īstenošana </t>
  </si>
  <si>
    <t xml:space="preserve">Projekta “Rotaļu laukumu atjaunošanas darbi Rīgas valstspilsētas pašvaldības piecās pirmsskolas izglītības iestādēs” īstenošana </t>
  </si>
  <si>
    <t xml:space="preserve">Projekta “Izglītības iestāžu vēsturisko fasāžu atjaunošana Rīgas 49.vidusskolas ēkai Krišjāņa Valdemāra ielā 65, Rīgā” īstenošana </t>
  </si>
  <si>
    <t xml:space="preserve">Projekta “Āra sporta infrastruktūras izveide un infrastruktūras izveidošana valsts aizsardzības mācības programmas īstenošanai Rīgas 93. vidusskolas lietojumā esošajā teritorijā Sesku ielā 72, Rīgā” īstenošana </t>
  </si>
  <si>
    <t xml:space="preserve">Projekta “Energoefektivitātes paaugstināšanas darbi Hokeja skolas “Rīga” ēkā Vietalvas ielā 15 k-1, Rīgā” īstenošana </t>
  </si>
  <si>
    <t xml:space="preserve">Projekta “Energoefektivitātes paaugstināšanas darbi Rīgas sociālās aprūpes centra “Mežciems” ēkā Malienas ielā 3A, Rīgā” īstenošana </t>
  </si>
  <si>
    <t xml:space="preserve">Projekta “Energoefektivitātes paaugstināšanas darbi Rīgas Hanzas vidusskolas sporta zālē Grostonas ielā 5A, Rīgā” īstenošana </t>
  </si>
  <si>
    <t xml:space="preserve">ERAF projekta "Publiskās ārtelpas attīstība mobilitātes punkta "Brasa" integrācijai pilsētvidē" īstenošana </t>
  </si>
  <si>
    <t xml:space="preserve">ERAF projekta “Pilsētas sabiedriskā transporta savienojuma punkta "Iļģuciems" izveide” īstenošana </t>
  </si>
  <si>
    <t xml:space="preserve">ERAF projekta  “Pilsētas sabiedriskā transporta savienojuma punkta "Vecāķi" izveide” īstenošana </t>
  </si>
  <si>
    <t xml:space="preserve">ERAF projekta “Pilsētas sabiedriskā transporta savienojuma punkta “Šmerlis” izveide" īstenošana </t>
  </si>
  <si>
    <t>Investīciju projekta “Ēku renovācijas un atjaunošanas darbi skolu tīkla optimizācijas ietvaros divās vispārējās izglītības iestādēs – Rīgas Dārzciema vidusskolas ēkā Vietalvas ielā 15, Rīgas Juglas vidusskolas ēkā Malienas ielā 89” īstenošana</t>
  </si>
  <si>
    <t>Investīciju projekta “Ēku renovācijas/pārbūves un atjaunošanas darbi skolu tīkla optimizācijas ietvaros Rīgas Lietuviešu vidusskolas ēkā Prūšu ielā 32 un Rīgas Iļģuciema pamatskolas ēkā Dzirciema ielā 109” īstenošana</t>
  </si>
  <si>
    <t>Investīciju projekta “Ēkas Vizlas ielā 1, Rīgā, telpu pielāgošana Rīgas valstspilsētas pašvaldības policijas funkciju nodrošināšanai” īstenošana</t>
  </si>
  <si>
    <t xml:space="preserve">AF projekta (Nr.1.1.1.2.i.2/1/24/I/CFLA/001) “Pilsētas sabiedriskā transporta savienojuma punktu izbūves dzelzceļa stacijās – "Bolderāja", "Dauderi", "Sarkandaugava", "Šķirotava", "Zemitāni" un "Ziemeļblāzma"” īstenošana </t>
  </si>
  <si>
    <t>Investīciju projekta “Skolas ēku atjaunošana kārtās trijās vispārējās izglītības iestādēs – Rīgas 89. vidusskolas ēkā Hipokrāta ielā 27, Rīgas Hanzas vidusskolas sporta zāles ēkā Grostonas ielā 5A, Rīgas sākumskolas “Valodiņa” ēkā Blaumaņa ielā 26, Krišjāņa Barona ielā 25-36 (viens kadastra Nr. 01009050831)” īstenošana</t>
  </si>
  <si>
    <r>
      <t xml:space="preserve">Rīgas domes priekšsēdētājs </t>
    </r>
    <r>
      <rPr>
        <i/>
        <sz val="12"/>
        <rFont val="Times New Roman"/>
        <family val="1"/>
        <charset val="186"/>
      </rPr>
      <t>V. Kleinbergs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</si>
</sst>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186"/>
      <scheme val="minor"/>
    </font>
    <font>
      <sz val="10"/>
      <name val="Arial"/>
      <family val="2"/>
      <charset val="186"/>
    </font>
    <font>
      <b/>
      <sz val="12"/>
      <name val="Times New Roman"/>
      <family val="1"/>
      <charset val="186"/>
    </font>
    <font>
      <sz val="11"/>
      <name val="Times New Roman"/>
      <family val="1"/>
      <charset val="186"/>
    </font>
    <font>
      <b/>
      <sz val="16"/>
      <color theme="1"/>
      <name val="Times New Roman"/>
      <family val="1"/>
      <charset val="186"/>
    </font>
    <font>
      <i/>
      <sz val="11"/>
      <name val="Times New Roman"/>
      <family val="1"/>
      <charset val="186"/>
    </font>
    <font>
      <b/>
      <sz val="11"/>
      <name val="Times New Roman"/>
      <family val="1"/>
      <charset val="186"/>
    </font>
    <font>
      <sz val="13"/>
      <name val="Times New Roman"/>
      <family val="1"/>
      <charset val="186"/>
    </font>
    <font>
      <sz val="10"/>
      <name val="Times New Roman"/>
      <family val="1"/>
      <charset val="186"/>
    </font>
    <font>
      <b/>
      <sz val="10"/>
      <name val="Times New Roman"/>
      <family val="1"/>
      <charset val="186"/>
    </font>
    <font>
      <sz val="12"/>
      <name val="Times New Roman"/>
      <family val="1"/>
      <charset val="186"/>
    </font>
    <font>
      <i/>
      <sz val="12"/>
      <name val="Times New Roman"/>
      <family val="1"/>
      <charset val="186"/>
    </font>
  </fonts>
  <fills count="3">
    <fill>
      <patternFill patternType="none"/>
    </fill>
    <fill>
      <patternFill patternType="gray125"/>
    </fill>
    <fill>
      <patternFill patternType="solid">
        <fgColor theme="0"/>
        <bgColor indexed="64"/>
      </patternFill>
    </fill>
  </fills>
  <borders count="15">
    <border>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right/>
      <top style="hair">
        <color auto="1"/>
      </top>
      <bottom style="hair">
        <color auto="1"/>
      </bottom>
      <diagonal/>
    </border>
    <border>
      <left style="thin">
        <color auto="1"/>
      </left>
      <right/>
      <top style="hair">
        <color auto="1"/>
      </top>
      <bottom style="hair">
        <color auto="1"/>
      </bottom>
      <diagonal/>
    </border>
    <border>
      <left/>
      <right style="thin">
        <color auto="1"/>
      </right>
      <top/>
      <bottom/>
      <diagonal/>
    </border>
    <border>
      <left/>
      <right style="thin">
        <color auto="1"/>
      </right>
      <top style="hair">
        <color auto="1"/>
      </top>
      <bottom style="hair">
        <color auto="1"/>
      </bottom>
      <diagonal/>
    </border>
    <border>
      <left style="thin">
        <color auto="1"/>
      </left>
      <right/>
      <top/>
      <bottom/>
      <diagonal/>
    </border>
  </borders>
  <cellStyleXfs count="3">
    <xf numFmtId="0" fontId="0" fillId="0" borderId="0"/>
    <xf numFmtId="0" fontId="1" fillId="0" borderId="0"/>
    <xf numFmtId="0" fontId="1" fillId="0" borderId="0"/>
  </cellStyleXfs>
  <cellXfs count="92">
    <xf numFmtId="0" fontId="0" fillId="0" borderId="0" xfId="0"/>
    <xf numFmtId="49" fontId="3" fillId="0" borderId="5" xfId="1" applyNumberFormat="1" applyFont="1" applyBorder="1" applyAlignment="1">
      <alignment horizontal="center" vertical="center" wrapText="1"/>
    </xf>
    <xf numFmtId="0" fontId="3" fillId="0" borderId="0" xfId="1" applyFont="1"/>
    <xf numFmtId="0" fontId="3" fillId="0" borderId="0" xfId="1" applyFont="1" applyProtection="1">
      <protection locked="0"/>
    </xf>
    <xf numFmtId="0" fontId="3" fillId="0" borderId="0" xfId="0" applyFont="1"/>
    <xf numFmtId="0" fontId="3" fillId="0" borderId="0" xfId="1" applyFont="1" applyAlignment="1" applyProtection="1">
      <alignment horizontal="right"/>
      <protection locked="0"/>
    </xf>
    <xf numFmtId="0" fontId="5" fillId="0" borderId="0" xfId="1" applyFont="1" applyAlignment="1" applyProtection="1">
      <alignment horizontal="right"/>
      <protection locked="0"/>
    </xf>
    <xf numFmtId="0" fontId="6" fillId="0" borderId="0" xfId="1" applyFont="1" applyAlignment="1">
      <alignment horizontal="center" wrapText="1"/>
    </xf>
    <xf numFmtId="0" fontId="6" fillId="0" borderId="0" xfId="1" applyFont="1" applyAlignment="1">
      <alignment horizontal="center" vertical="center" wrapText="1"/>
    </xf>
    <xf numFmtId="0" fontId="3" fillId="0" borderId="0" xfId="1" applyFont="1" applyAlignment="1">
      <alignment horizontal="center" wrapText="1"/>
    </xf>
    <xf numFmtId="49" fontId="3" fillId="0" borderId="0" xfId="1" applyNumberFormat="1" applyFont="1" applyAlignment="1">
      <alignment horizontal="center" vertical="center" wrapText="1"/>
    </xf>
    <xf numFmtId="0" fontId="3" fillId="0" borderId="0" xfId="1" applyFont="1" applyAlignment="1">
      <alignment horizontal="center"/>
    </xf>
    <xf numFmtId="49" fontId="3" fillId="0" borderId="0" xfId="1" applyNumberFormat="1" applyFont="1" applyAlignment="1" applyProtection="1">
      <alignment wrapText="1"/>
      <protection locked="0"/>
    </xf>
    <xf numFmtId="49" fontId="3" fillId="0" borderId="7" xfId="1" applyNumberFormat="1" applyFont="1" applyBorder="1" applyAlignment="1" applyProtection="1">
      <alignment wrapText="1"/>
      <protection locked="0"/>
    </xf>
    <xf numFmtId="0" fontId="3" fillId="0" borderId="0" xfId="1" applyFont="1" applyAlignment="1" applyProtection="1">
      <alignment horizontal="right" vertical="center" wrapText="1"/>
      <protection locked="0"/>
    </xf>
    <xf numFmtId="0" fontId="3" fillId="0" borderId="0" xfId="1" applyFont="1" applyAlignment="1" applyProtection="1">
      <alignment horizontal="center" vertical="center" wrapText="1"/>
      <protection locked="0"/>
    </xf>
    <xf numFmtId="0" fontId="3" fillId="0" borderId="0" xfId="1" applyFont="1" applyAlignment="1">
      <alignment horizontal="center" vertical="center" wrapText="1"/>
    </xf>
    <xf numFmtId="49" fontId="6" fillId="0" borderId="7" xfId="1" applyNumberFormat="1" applyFont="1" applyBorder="1" applyAlignment="1" applyProtection="1">
      <alignment vertical="center" wrapText="1"/>
      <protection locked="0"/>
    </xf>
    <xf numFmtId="49" fontId="6" fillId="0" borderId="0" xfId="1" applyNumberFormat="1" applyFont="1" applyAlignment="1" applyProtection="1">
      <alignment vertical="center" wrapText="1"/>
      <protection locked="0"/>
    </xf>
    <xf numFmtId="0" fontId="3" fillId="0" borderId="0" xfId="1" applyFont="1" applyAlignment="1">
      <alignment horizontal="right" vertical="center" wrapText="1"/>
    </xf>
    <xf numFmtId="0" fontId="7" fillId="0" borderId="0" xfId="1" applyFont="1" applyProtection="1">
      <protection locked="0"/>
    </xf>
    <xf numFmtId="0" fontId="7" fillId="0" borderId="0" xfId="1" applyFont="1"/>
    <xf numFmtId="0" fontId="7" fillId="0" borderId="0" xfId="0" applyFont="1"/>
    <xf numFmtId="0" fontId="3" fillId="0" borderId="3" xfId="1" applyFont="1" applyBorder="1" applyAlignment="1">
      <alignment horizontal="center" vertical="center"/>
    </xf>
    <xf numFmtId="0" fontId="3" fillId="0" borderId="8" xfId="1" applyFont="1" applyBorder="1" applyAlignment="1">
      <alignment horizontal="center" vertical="center"/>
    </xf>
    <xf numFmtId="0" fontId="3" fillId="0" borderId="3" xfId="1" applyFont="1" applyBorder="1" applyAlignment="1">
      <alignment horizontal="center" vertical="center" wrapText="1"/>
    </xf>
    <xf numFmtId="0" fontId="3" fillId="0" borderId="8" xfId="1" applyFont="1" applyBorder="1" applyAlignment="1">
      <alignment horizontal="center" vertical="center" wrapText="1"/>
    </xf>
    <xf numFmtId="0" fontId="6" fillId="0" borderId="6" xfId="1" applyFont="1" applyBorder="1" applyAlignment="1">
      <alignment horizontal="center" vertical="center" wrapText="1"/>
    </xf>
    <xf numFmtId="0" fontId="6" fillId="0" borderId="5" xfId="1" applyFont="1" applyBorder="1" applyAlignment="1">
      <alignment horizontal="center" vertical="center" wrapText="1"/>
    </xf>
    <xf numFmtId="49" fontId="3" fillId="0" borderId="9" xfId="1" applyNumberFormat="1" applyFont="1" applyBorder="1" applyAlignment="1" applyProtection="1">
      <alignment horizontal="left" vertical="center" wrapText="1"/>
      <protection locked="0"/>
    </xf>
    <xf numFmtId="49" fontId="3" fillId="0" borderId="9" xfId="1" applyNumberFormat="1" applyFont="1" applyBorder="1" applyAlignment="1" applyProtection="1">
      <alignment horizontal="center" vertical="center" wrapText="1"/>
      <protection locked="0"/>
    </xf>
    <xf numFmtId="3" fontId="6" fillId="0" borderId="9" xfId="1" applyNumberFormat="1" applyFont="1" applyBorder="1" applyAlignment="1">
      <alignment horizontal="right" vertical="center" wrapText="1"/>
    </xf>
    <xf numFmtId="49" fontId="6" fillId="0" borderId="10" xfId="1" applyNumberFormat="1" applyFont="1" applyBorder="1" applyAlignment="1" applyProtection="1">
      <alignment wrapText="1"/>
      <protection locked="0"/>
    </xf>
    <xf numFmtId="49" fontId="6" fillId="0" borderId="9" xfId="1" applyNumberFormat="1" applyFont="1" applyBorder="1" applyAlignment="1" applyProtection="1">
      <alignment wrapText="1"/>
      <protection locked="0"/>
    </xf>
    <xf numFmtId="3" fontId="3" fillId="0" borderId="11" xfId="1" applyNumberFormat="1" applyFont="1" applyBorder="1" applyAlignment="1" applyProtection="1">
      <alignment horizontal="right" vertical="center"/>
      <protection locked="0"/>
    </xf>
    <xf numFmtId="3" fontId="3" fillId="0" borderId="0" xfId="1" applyNumberFormat="1" applyFont="1" applyAlignment="1" applyProtection="1">
      <alignment horizontal="right" vertical="center" wrapText="1"/>
      <protection locked="0"/>
    </xf>
    <xf numFmtId="0" fontId="3" fillId="2" borderId="0" xfId="1" applyFont="1" applyFill="1"/>
    <xf numFmtId="0" fontId="3" fillId="2" borderId="0" xfId="1" applyFont="1" applyFill="1" applyProtection="1">
      <protection locked="0"/>
    </xf>
    <xf numFmtId="0" fontId="3" fillId="2" borderId="0" xfId="0" applyFont="1" applyFill="1"/>
    <xf numFmtId="49" fontId="6" fillId="0" borderId="12" xfId="1" applyNumberFormat="1" applyFont="1" applyBorder="1" applyAlignment="1" applyProtection="1">
      <alignment vertical="center" wrapText="1"/>
      <protection locked="0"/>
    </xf>
    <xf numFmtId="49" fontId="3" fillId="0" borderId="10" xfId="1" applyNumberFormat="1" applyFont="1" applyBorder="1" applyAlignment="1" applyProtection="1">
      <alignment horizontal="left" vertical="center" wrapText="1"/>
      <protection locked="0"/>
    </xf>
    <xf numFmtId="49" fontId="6" fillId="0" borderId="9" xfId="1" applyNumberFormat="1" applyFont="1" applyBorder="1" applyAlignment="1" applyProtection="1">
      <alignment vertical="center" wrapText="1"/>
      <protection locked="0"/>
    </xf>
    <xf numFmtId="49" fontId="6" fillId="0" borderId="10" xfId="1" applyNumberFormat="1" applyFont="1" applyBorder="1" applyAlignment="1">
      <alignment horizontal="left" wrapText="1"/>
    </xf>
    <xf numFmtId="49" fontId="6" fillId="0" borderId="9" xfId="1" applyNumberFormat="1" applyFont="1" applyBorder="1" applyAlignment="1">
      <alignment horizontal="left" wrapText="1"/>
    </xf>
    <xf numFmtId="49" fontId="6" fillId="0" borderId="9" xfId="1" applyNumberFormat="1" applyFont="1" applyBorder="1" applyAlignment="1" applyProtection="1">
      <alignment horizontal="left"/>
      <protection locked="0"/>
    </xf>
    <xf numFmtId="3" fontId="6" fillId="0" borderId="11" xfId="1" applyNumberFormat="1" applyFont="1" applyBorder="1" applyAlignment="1" applyProtection="1">
      <alignment horizontal="right" vertical="center" wrapText="1"/>
      <protection locked="0"/>
    </xf>
    <xf numFmtId="3" fontId="6" fillId="0" borderId="9" xfId="1" applyNumberFormat="1" applyFont="1" applyBorder="1" applyAlignment="1" applyProtection="1">
      <alignment horizontal="right" vertical="center" wrapText="1"/>
      <protection locked="0"/>
    </xf>
    <xf numFmtId="49" fontId="6" fillId="0" borderId="9" xfId="1" applyNumberFormat="1" applyFont="1" applyBorder="1"/>
    <xf numFmtId="3" fontId="6" fillId="0" borderId="11" xfId="1" applyNumberFormat="1" applyFont="1" applyBorder="1" applyAlignment="1">
      <alignment horizontal="center"/>
    </xf>
    <xf numFmtId="3" fontId="6" fillId="0" borderId="9" xfId="1" applyNumberFormat="1" applyFont="1" applyBorder="1" applyAlignment="1">
      <alignment horizontal="center"/>
    </xf>
    <xf numFmtId="49" fontId="8" fillId="0" borderId="9" xfId="1" applyNumberFormat="1" applyFont="1" applyBorder="1" applyAlignment="1" applyProtection="1">
      <alignment horizontal="left" vertical="top" wrapText="1"/>
      <protection locked="0"/>
    </xf>
    <xf numFmtId="49" fontId="8" fillId="0" borderId="13" xfId="1" applyNumberFormat="1" applyFont="1" applyBorder="1" applyAlignment="1" applyProtection="1">
      <alignment horizontal="left" vertical="center" wrapText="1"/>
      <protection locked="0"/>
    </xf>
    <xf numFmtId="49" fontId="8" fillId="0" borderId="9" xfId="1" applyNumberFormat="1" applyFont="1" applyBorder="1" applyAlignment="1" applyProtection="1">
      <alignment horizontal="center" vertical="center" wrapText="1"/>
      <protection locked="0"/>
    </xf>
    <xf numFmtId="3" fontId="9" fillId="0" borderId="9" xfId="1" applyNumberFormat="1" applyFont="1" applyBorder="1" applyAlignment="1">
      <alignment horizontal="right" vertical="center" wrapText="1"/>
    </xf>
    <xf numFmtId="0" fontId="8" fillId="0" borderId="0" xfId="1" applyFont="1" applyAlignment="1">
      <alignment horizontal="center" wrapText="1"/>
    </xf>
    <xf numFmtId="3" fontId="9" fillId="2" borderId="9" xfId="1" applyNumberFormat="1" applyFont="1" applyFill="1" applyBorder="1" applyAlignment="1">
      <alignment horizontal="right" vertical="center" wrapText="1"/>
    </xf>
    <xf numFmtId="0" fontId="8" fillId="0" borderId="0" xfId="1" applyFont="1" applyAlignment="1">
      <alignment horizontal="center"/>
    </xf>
    <xf numFmtId="49" fontId="8" fillId="2" borderId="9" xfId="1" applyNumberFormat="1" applyFont="1" applyFill="1" applyBorder="1" applyAlignment="1" applyProtection="1">
      <alignment horizontal="left" vertical="top" wrapText="1"/>
      <protection locked="0"/>
    </xf>
    <xf numFmtId="49" fontId="8" fillId="2" borderId="13" xfId="1" applyNumberFormat="1" applyFont="1" applyFill="1" applyBorder="1" applyAlignment="1" applyProtection="1">
      <alignment horizontal="left" vertical="center" wrapText="1"/>
      <protection locked="0"/>
    </xf>
    <xf numFmtId="49" fontId="8" fillId="2" borderId="9" xfId="1" applyNumberFormat="1" applyFont="1" applyFill="1" applyBorder="1" applyAlignment="1" applyProtection="1">
      <alignment horizontal="left" vertical="center" wrapText="1"/>
      <protection locked="0"/>
    </xf>
    <xf numFmtId="49" fontId="8" fillId="0" borderId="9" xfId="1" applyNumberFormat="1" applyFont="1" applyBorder="1" applyAlignment="1" applyProtection="1">
      <alignment horizontal="left" vertical="center" wrapText="1"/>
      <protection locked="0"/>
    </xf>
    <xf numFmtId="49" fontId="8" fillId="2" borderId="9" xfId="1" applyNumberFormat="1" applyFont="1" applyFill="1" applyBorder="1" applyAlignment="1" applyProtection="1">
      <alignment horizontal="center" vertical="center" wrapText="1"/>
      <protection locked="0"/>
    </xf>
    <xf numFmtId="0" fontId="8" fillId="2" borderId="9" xfId="1" applyFont="1" applyFill="1" applyBorder="1" applyAlignment="1" applyProtection="1">
      <alignment horizontal="center" vertical="center"/>
      <protection locked="0"/>
    </xf>
    <xf numFmtId="14" fontId="8" fillId="2" borderId="9" xfId="1" applyNumberFormat="1" applyFont="1" applyFill="1" applyBorder="1" applyAlignment="1" applyProtection="1">
      <alignment horizontal="center" vertical="center"/>
      <protection locked="0"/>
    </xf>
    <xf numFmtId="14" fontId="8" fillId="0" borderId="9" xfId="1" applyNumberFormat="1" applyFont="1" applyBorder="1" applyAlignment="1" applyProtection="1">
      <alignment horizontal="center" vertical="center"/>
      <protection locked="0"/>
    </xf>
    <xf numFmtId="3" fontId="8" fillId="0" borderId="9" xfId="1" applyNumberFormat="1" applyFont="1" applyBorder="1" applyAlignment="1" applyProtection="1">
      <alignment horizontal="right" vertical="center" wrapText="1"/>
      <protection locked="0"/>
    </xf>
    <xf numFmtId="3" fontId="8" fillId="0" borderId="11" xfId="1" applyNumberFormat="1" applyFont="1" applyBorder="1" applyAlignment="1" applyProtection="1">
      <alignment horizontal="right" vertical="center"/>
      <protection locked="0"/>
    </xf>
    <xf numFmtId="0" fontId="8" fillId="0" borderId="0" xfId="1" applyFont="1" applyAlignment="1" applyProtection="1">
      <alignment horizontal="center" vertical="center" wrapText="1"/>
      <protection locked="0"/>
    </xf>
    <xf numFmtId="0" fontId="8" fillId="0" borderId="0" xfId="1" applyFont="1" applyAlignment="1">
      <alignment horizontal="center" vertical="center" wrapText="1"/>
    </xf>
    <xf numFmtId="49" fontId="8" fillId="0" borderId="13" xfId="1" applyNumberFormat="1" applyFont="1" applyBorder="1" applyAlignment="1" applyProtection="1">
      <alignment horizontal="left" vertical="top" wrapText="1"/>
      <protection locked="0"/>
    </xf>
    <xf numFmtId="49" fontId="2" fillId="0" borderId="6" xfId="1" applyNumberFormat="1" applyFont="1" applyBorder="1" applyAlignment="1" applyProtection="1">
      <alignment vertical="center" wrapText="1"/>
      <protection locked="0"/>
    </xf>
    <xf numFmtId="49" fontId="10" fillId="0" borderId="1" xfId="2" applyNumberFormat="1" applyFont="1" applyBorder="1" applyAlignment="1">
      <alignment vertical="center" wrapText="1"/>
    </xf>
    <xf numFmtId="49" fontId="10" fillId="0" borderId="2" xfId="2" applyNumberFormat="1" applyFont="1" applyBorder="1" applyAlignment="1">
      <alignment vertical="center" wrapText="1"/>
    </xf>
    <xf numFmtId="3" fontId="2" fillId="0" borderId="6" xfId="1" applyNumberFormat="1" applyFont="1" applyBorder="1" applyAlignment="1">
      <alignment horizontal="right" vertical="center" wrapText="1"/>
    </xf>
    <xf numFmtId="0" fontId="10" fillId="0" borderId="0" xfId="1" applyFont="1" applyProtection="1">
      <protection locked="0"/>
    </xf>
    <xf numFmtId="0" fontId="10" fillId="0" borderId="0" xfId="1" applyFont="1"/>
    <xf numFmtId="0" fontId="10" fillId="0" borderId="0" xfId="0" applyFont="1"/>
    <xf numFmtId="3" fontId="8" fillId="2" borderId="9" xfId="1" applyNumberFormat="1" applyFont="1" applyFill="1" applyBorder="1" applyAlignment="1" applyProtection="1">
      <alignment horizontal="right" vertical="center"/>
      <protection locked="0"/>
    </xf>
    <xf numFmtId="3" fontId="8" fillId="0" borderId="9" xfId="1" applyNumberFormat="1" applyFont="1" applyBorder="1" applyAlignment="1" applyProtection="1">
      <alignment horizontal="right" vertical="center"/>
      <protection locked="0"/>
    </xf>
    <xf numFmtId="3" fontId="8" fillId="2" borderId="9" xfId="0" applyNumberFormat="1" applyFont="1" applyFill="1" applyBorder="1" applyAlignment="1">
      <alignment horizontal="right" vertical="center"/>
    </xf>
    <xf numFmtId="3" fontId="3" fillId="0" borderId="14" xfId="1" applyNumberFormat="1" applyFont="1" applyBorder="1" applyAlignment="1" applyProtection="1">
      <alignment horizontal="right" vertical="center" wrapText="1"/>
      <protection locked="0"/>
    </xf>
    <xf numFmtId="3" fontId="3" fillId="0" borderId="7" xfId="1" applyNumberFormat="1" applyFont="1" applyBorder="1" applyAlignment="1">
      <alignment horizontal="right" wrapText="1"/>
    </xf>
    <xf numFmtId="3" fontId="3" fillId="0" borderId="7" xfId="1" applyNumberFormat="1" applyFont="1" applyBorder="1" applyAlignment="1">
      <alignment horizontal="right" vertical="center" wrapText="1"/>
    </xf>
    <xf numFmtId="0" fontId="4" fillId="0" borderId="0" xfId="0" applyFont="1" applyAlignment="1">
      <alignment horizontal="center"/>
    </xf>
    <xf numFmtId="49" fontId="3" fillId="0" borderId="6" xfId="1" applyNumberFormat="1" applyFont="1" applyBorder="1" applyAlignment="1">
      <alignment horizontal="center" vertical="center" wrapText="1"/>
    </xf>
    <xf numFmtId="49" fontId="3" fillId="0" borderId="1" xfId="1" applyNumberFormat="1" applyFont="1" applyBorder="1" applyAlignment="1">
      <alignment horizontal="center" vertical="center" wrapText="1"/>
    </xf>
    <xf numFmtId="49" fontId="3" fillId="0" borderId="5" xfId="1" applyNumberFormat="1" applyFont="1" applyBorder="1" applyAlignment="1">
      <alignment horizontal="center" vertical="center" wrapText="1"/>
    </xf>
    <xf numFmtId="49" fontId="3" fillId="0" borderId="4" xfId="1" applyNumberFormat="1" applyFont="1" applyBorder="1" applyAlignment="1">
      <alignment horizontal="center" vertical="center" wrapText="1"/>
    </xf>
    <xf numFmtId="0" fontId="3" fillId="0" borderId="3" xfId="1" applyFont="1" applyBorder="1" applyAlignment="1" applyProtection="1">
      <alignment horizontal="center" wrapText="1"/>
      <protection locked="0"/>
    </xf>
    <xf numFmtId="0" fontId="3" fillId="0" borderId="2" xfId="1" applyFont="1" applyBorder="1" applyAlignment="1" applyProtection="1">
      <alignment horizontal="center" wrapText="1"/>
      <protection locked="0"/>
    </xf>
    <xf numFmtId="0" fontId="3" fillId="0" borderId="1" xfId="1" applyFont="1" applyBorder="1" applyAlignment="1" applyProtection="1">
      <alignment horizontal="center" wrapText="1"/>
      <protection locked="0"/>
    </xf>
    <xf numFmtId="49" fontId="10" fillId="0" borderId="0" xfId="1" applyNumberFormat="1" applyFont="1" applyAlignment="1" applyProtection="1">
      <alignment horizontal="right" vertical="center"/>
      <protection locked="0"/>
    </xf>
  </cellXfs>
  <cellStyles count="3">
    <cellStyle name="Normal" xfId="0" builtinId="0"/>
    <cellStyle name="Normal_Pamatformas" xfId="1" xr:uid="{00000000-0005-0000-0000-000006000000}"/>
    <cellStyle name="Normal_Veidlapa_2008_oktobris_(5.piel)_(2)" xfId="2"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B824C-14FF-4F0B-8996-242C53E709F8}">
  <dimension ref="A1:IE309"/>
  <sheetViews>
    <sheetView tabSelected="1" topLeftCell="A15" zoomScale="99" zoomScaleNormal="99" workbookViewId="0">
      <selection activeCell="N3" sqref="N3"/>
    </sheetView>
  </sheetViews>
  <sheetFormatPr defaultColWidth="9.109375" defaultRowHeight="13.8" x14ac:dyDescent="0.25"/>
  <cols>
    <col min="1" max="1" width="19.33203125" style="2" customWidth="1"/>
    <col min="2" max="2" width="39.33203125" style="2" customWidth="1"/>
    <col min="3" max="3" width="12.109375" style="2" customWidth="1"/>
    <col min="4" max="9" width="11.33203125" style="3" bestFit="1" customWidth="1"/>
    <col min="10" max="11" width="12.44140625" style="3" bestFit="1" customWidth="1"/>
    <col min="12" max="12" width="9.109375" style="3"/>
    <col min="13" max="13" width="9.109375" style="2"/>
    <col min="14" max="15" width="9.109375" style="3"/>
    <col min="16" max="16" width="9.109375" style="2"/>
    <col min="17" max="238" width="9.109375" style="3"/>
    <col min="239" max="16384" width="9.109375" style="4"/>
  </cols>
  <sheetData>
    <row r="1" spans="1:238" x14ac:dyDescent="0.25">
      <c r="C1" s="3"/>
      <c r="J1" s="4"/>
      <c r="K1" s="5" t="s">
        <v>99</v>
      </c>
      <c r="L1" s="2"/>
      <c r="M1" s="3"/>
      <c r="O1" s="2"/>
      <c r="P1" s="3"/>
      <c r="ID1" s="4"/>
    </row>
    <row r="2" spans="1:238" x14ac:dyDescent="0.25">
      <c r="C2" s="3"/>
      <c r="J2" s="4"/>
      <c r="K2" s="5" t="s">
        <v>295</v>
      </c>
      <c r="L2" s="2"/>
      <c r="M2" s="3"/>
      <c r="O2" s="2"/>
      <c r="P2" s="3"/>
      <c r="ID2" s="4"/>
    </row>
    <row r="3" spans="1:238" x14ac:dyDescent="0.25">
      <c r="C3" s="3"/>
      <c r="K3" s="5"/>
      <c r="L3" s="2"/>
      <c r="M3" s="3"/>
      <c r="O3" s="2"/>
      <c r="P3" s="3"/>
      <c r="ID3" s="4"/>
    </row>
    <row r="4" spans="1:238" s="38" customFormat="1" ht="20.399999999999999" x14ac:dyDescent="0.35">
      <c r="A4" s="83" t="s">
        <v>345</v>
      </c>
      <c r="B4" s="83"/>
      <c r="C4" s="83"/>
      <c r="D4" s="83"/>
      <c r="E4" s="83"/>
      <c r="F4" s="83"/>
      <c r="G4" s="83"/>
      <c r="H4" s="83"/>
      <c r="I4" s="83"/>
      <c r="J4" s="83"/>
      <c r="K4" s="83"/>
      <c r="L4" s="36"/>
      <c r="M4" s="37"/>
      <c r="N4" s="37"/>
      <c r="O4" s="36"/>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row>
    <row r="5" spans="1:238" x14ac:dyDescent="0.25">
      <c r="K5" s="6"/>
    </row>
    <row r="6" spans="1:238" x14ac:dyDescent="0.25">
      <c r="A6" s="84" t="s">
        <v>0</v>
      </c>
      <c r="B6" s="85" t="s">
        <v>1</v>
      </c>
      <c r="C6" s="86" t="s">
        <v>2</v>
      </c>
      <c r="D6" s="88" t="s">
        <v>344</v>
      </c>
      <c r="E6" s="89"/>
      <c r="F6" s="89"/>
      <c r="G6" s="89"/>
      <c r="H6" s="89"/>
      <c r="I6" s="89"/>
      <c r="J6" s="89"/>
      <c r="K6" s="90"/>
    </row>
    <row r="7" spans="1:238" s="9" customFormat="1" ht="27.6" x14ac:dyDescent="0.25">
      <c r="A7" s="84"/>
      <c r="B7" s="85"/>
      <c r="C7" s="87"/>
      <c r="D7" s="23">
        <v>2026</v>
      </c>
      <c r="E7" s="23">
        <v>2027</v>
      </c>
      <c r="F7" s="23">
        <v>2028</v>
      </c>
      <c r="G7" s="23">
        <v>2029</v>
      </c>
      <c r="H7" s="23">
        <v>2030</v>
      </c>
      <c r="I7" s="23">
        <v>2031</v>
      </c>
      <c r="J7" s="25" t="s">
        <v>346</v>
      </c>
      <c r="K7" s="27" t="s">
        <v>100</v>
      </c>
      <c r="L7" s="7"/>
      <c r="M7" s="8"/>
      <c r="N7" s="7"/>
      <c r="O7" s="7"/>
      <c r="P7" s="8"/>
    </row>
    <row r="8" spans="1:238" s="9" customFormat="1" x14ac:dyDescent="0.25">
      <c r="A8" s="1"/>
      <c r="B8" s="10"/>
      <c r="C8" s="1"/>
      <c r="D8" s="24"/>
      <c r="E8" s="24"/>
      <c r="F8" s="24"/>
      <c r="G8" s="24"/>
      <c r="H8" s="24"/>
      <c r="I8" s="24"/>
      <c r="J8" s="26"/>
      <c r="K8" s="28"/>
      <c r="L8" s="7"/>
      <c r="M8" s="8"/>
      <c r="N8" s="7"/>
      <c r="O8" s="7"/>
      <c r="P8" s="8"/>
    </row>
    <row r="9" spans="1:238" s="9" customFormat="1" x14ac:dyDescent="0.25">
      <c r="A9" s="47" t="s">
        <v>101</v>
      </c>
      <c r="B9" s="42"/>
      <c r="C9" s="43"/>
      <c r="D9" s="48">
        <f>SUM(D10:D283)</f>
        <v>84321025.317445025</v>
      </c>
      <c r="E9" s="48">
        <f t="shared" ref="E9:K9" si="0">SUM(E10:E283)</f>
        <v>81178526.68698509</v>
      </c>
      <c r="F9" s="48">
        <f t="shared" si="0"/>
        <v>75448539.962568432</v>
      </c>
      <c r="G9" s="48">
        <f t="shared" si="0"/>
        <v>73831928.256727651</v>
      </c>
      <c r="H9" s="48">
        <f t="shared" si="0"/>
        <v>67788455.221486986</v>
      </c>
      <c r="I9" s="48">
        <f t="shared" si="0"/>
        <v>61854062.083659686</v>
      </c>
      <c r="J9" s="48">
        <f t="shared" si="0"/>
        <v>447816114.74667484</v>
      </c>
      <c r="K9" s="49">
        <f t="shared" si="0"/>
        <v>892238652.27554846</v>
      </c>
      <c r="L9" s="11"/>
      <c r="M9" s="11"/>
      <c r="N9" s="11"/>
      <c r="O9" s="11"/>
      <c r="P9" s="11"/>
    </row>
    <row r="10" spans="1:238" s="54" customFormat="1" ht="26.4" x14ac:dyDescent="0.25">
      <c r="A10" s="50" t="s">
        <v>3</v>
      </c>
      <c r="B10" s="51" t="s">
        <v>4</v>
      </c>
      <c r="C10" s="52" t="s">
        <v>5</v>
      </c>
      <c r="D10" s="77">
        <v>328513.84999999998</v>
      </c>
      <c r="E10" s="77">
        <v>0</v>
      </c>
      <c r="F10" s="77">
        <v>0</v>
      </c>
      <c r="G10" s="77">
        <v>0</v>
      </c>
      <c r="H10" s="77">
        <v>0</v>
      </c>
      <c r="I10" s="77">
        <v>0</v>
      </c>
      <c r="J10" s="77">
        <v>0</v>
      </c>
      <c r="K10" s="53">
        <f t="shared" ref="K10:K68" si="1">SUM(D10:J10)</f>
        <v>328513.84999999998</v>
      </c>
    </row>
    <row r="11" spans="1:238" s="54" customFormat="1" ht="39.6" x14ac:dyDescent="0.25">
      <c r="A11" s="50" t="s">
        <v>3</v>
      </c>
      <c r="B11" s="51" t="s">
        <v>6</v>
      </c>
      <c r="C11" s="52" t="s">
        <v>7</v>
      </c>
      <c r="D11" s="77">
        <v>5573970.8099999996</v>
      </c>
      <c r="E11" s="77">
        <v>5443718.8399999999</v>
      </c>
      <c r="F11" s="77">
        <v>5316878.4700000007</v>
      </c>
      <c r="G11" s="77">
        <v>5183218.5699999994</v>
      </c>
      <c r="H11" s="77">
        <v>5052973.9399999995</v>
      </c>
      <c r="I11" s="77">
        <v>4922729.3099999996</v>
      </c>
      <c r="J11" s="77">
        <v>25105349.100000001</v>
      </c>
      <c r="K11" s="53">
        <f t="shared" si="1"/>
        <v>56598839.039999992</v>
      </c>
    </row>
    <row r="12" spans="1:238" s="54" customFormat="1" ht="26.4" x14ac:dyDescent="0.25">
      <c r="A12" s="50" t="s">
        <v>102</v>
      </c>
      <c r="B12" s="51" t="s">
        <v>8</v>
      </c>
      <c r="C12" s="52" t="s">
        <v>9</v>
      </c>
      <c r="D12" s="77">
        <v>1390751.23</v>
      </c>
      <c r="E12" s="77">
        <v>1340112.57</v>
      </c>
      <c r="F12" s="77">
        <v>0</v>
      </c>
      <c r="G12" s="77">
        <v>0</v>
      </c>
      <c r="H12" s="77">
        <v>0</v>
      </c>
      <c r="I12" s="77">
        <v>0</v>
      </c>
      <c r="J12" s="77">
        <v>0</v>
      </c>
      <c r="K12" s="53">
        <f t="shared" si="1"/>
        <v>2730863.8</v>
      </c>
    </row>
    <row r="13" spans="1:238" s="54" customFormat="1" ht="26.4" x14ac:dyDescent="0.25">
      <c r="A13" s="50" t="s">
        <v>103</v>
      </c>
      <c r="B13" s="51" t="s">
        <v>10</v>
      </c>
      <c r="C13" s="52" t="s">
        <v>11</v>
      </c>
      <c r="D13" s="77">
        <v>471319.31</v>
      </c>
      <c r="E13" s="77">
        <v>452209.62</v>
      </c>
      <c r="F13" s="77">
        <v>433152.07999999775</v>
      </c>
      <c r="G13" s="77">
        <v>0</v>
      </c>
      <c r="H13" s="77">
        <v>0</v>
      </c>
      <c r="I13" s="77">
        <v>0</v>
      </c>
      <c r="J13" s="77">
        <v>0</v>
      </c>
      <c r="K13" s="53">
        <f t="shared" si="1"/>
        <v>1356681.0099999977</v>
      </c>
    </row>
    <row r="14" spans="1:238" s="54" customFormat="1" ht="26.4" x14ac:dyDescent="0.25">
      <c r="A14" s="50" t="s">
        <v>12</v>
      </c>
      <c r="B14" s="51" t="s">
        <v>104</v>
      </c>
      <c r="C14" s="52" t="s">
        <v>13</v>
      </c>
      <c r="D14" s="77">
        <v>2056549.69</v>
      </c>
      <c r="E14" s="77">
        <v>2017101.3900000001</v>
      </c>
      <c r="F14" s="77">
        <v>1979678.16</v>
      </c>
      <c r="G14" s="77">
        <v>1938150.79</v>
      </c>
      <c r="H14" s="77">
        <v>1898729.5000000002</v>
      </c>
      <c r="I14" s="77">
        <v>1859362.19</v>
      </c>
      <c r="J14" s="77">
        <v>23785244.759999998</v>
      </c>
      <c r="K14" s="53">
        <f t="shared" si="1"/>
        <v>35534816.479999997</v>
      </c>
    </row>
    <row r="15" spans="1:238" s="54" customFormat="1" ht="26.4" x14ac:dyDescent="0.25">
      <c r="A15" s="50" t="s">
        <v>12</v>
      </c>
      <c r="B15" s="51" t="s">
        <v>105</v>
      </c>
      <c r="C15" s="52" t="s">
        <v>14</v>
      </c>
      <c r="D15" s="77">
        <v>2521886.12</v>
      </c>
      <c r="E15" s="77">
        <v>2474863.8600000003</v>
      </c>
      <c r="F15" s="77">
        <v>2430448.6</v>
      </c>
      <c r="G15" s="77">
        <v>2380755</v>
      </c>
      <c r="H15" s="77">
        <v>2333764.9299999997</v>
      </c>
      <c r="I15" s="77">
        <v>2286839.2200000002</v>
      </c>
      <c r="J15" s="77">
        <v>31694060.340000011</v>
      </c>
      <c r="K15" s="53">
        <f t="shared" si="1"/>
        <v>46122618.070000008</v>
      </c>
    </row>
    <row r="16" spans="1:238" s="54" customFormat="1" ht="39.6" x14ac:dyDescent="0.25">
      <c r="A16" s="50" t="s">
        <v>12</v>
      </c>
      <c r="B16" s="51" t="s">
        <v>15</v>
      </c>
      <c r="C16" s="52" t="s">
        <v>16</v>
      </c>
      <c r="D16" s="77">
        <v>807256.47999999986</v>
      </c>
      <c r="E16" s="77">
        <v>780093.57</v>
      </c>
      <c r="F16" s="77">
        <v>752986.42999999993</v>
      </c>
      <c r="G16" s="77">
        <v>367724.14</v>
      </c>
      <c r="H16" s="77">
        <v>0</v>
      </c>
      <c r="I16" s="77">
        <v>0</v>
      </c>
      <c r="J16" s="77">
        <v>0</v>
      </c>
      <c r="K16" s="53">
        <f t="shared" si="1"/>
        <v>2708060.6199999996</v>
      </c>
    </row>
    <row r="17" spans="1:11" s="54" customFormat="1" ht="66" x14ac:dyDescent="0.25">
      <c r="A17" s="50" t="s">
        <v>12</v>
      </c>
      <c r="B17" s="51" t="s">
        <v>22</v>
      </c>
      <c r="C17" s="52" t="s">
        <v>17</v>
      </c>
      <c r="D17" s="77">
        <v>787198.27</v>
      </c>
      <c r="E17" s="77">
        <v>763684.31</v>
      </c>
      <c r="F17" s="77">
        <v>740250.87000000023</v>
      </c>
      <c r="G17" s="77">
        <v>716624.23</v>
      </c>
      <c r="H17" s="77">
        <v>330.82</v>
      </c>
      <c r="I17" s="77">
        <v>0</v>
      </c>
      <c r="J17" s="77">
        <v>0</v>
      </c>
      <c r="K17" s="53">
        <f t="shared" si="1"/>
        <v>3008088.5</v>
      </c>
    </row>
    <row r="18" spans="1:11" s="54" customFormat="1" ht="26.4" x14ac:dyDescent="0.25">
      <c r="A18" s="50" t="s">
        <v>12</v>
      </c>
      <c r="B18" s="51" t="s">
        <v>106</v>
      </c>
      <c r="C18" s="52" t="s">
        <v>17</v>
      </c>
      <c r="D18" s="77">
        <v>252400.67999999996</v>
      </c>
      <c r="E18" s="77">
        <v>244861.38000000003</v>
      </c>
      <c r="F18" s="77">
        <v>237347.85999999996</v>
      </c>
      <c r="G18" s="77">
        <v>229772.41999999998</v>
      </c>
      <c r="H18" s="77">
        <v>106.07000000000001</v>
      </c>
      <c r="I18" s="77">
        <v>0</v>
      </c>
      <c r="J18" s="77">
        <v>0</v>
      </c>
      <c r="K18" s="53">
        <f t="shared" si="1"/>
        <v>964488.4099999998</v>
      </c>
    </row>
    <row r="19" spans="1:11" s="54" customFormat="1" ht="26.4" x14ac:dyDescent="0.25">
      <c r="A19" s="50" t="s">
        <v>12</v>
      </c>
      <c r="B19" s="51" t="s">
        <v>18</v>
      </c>
      <c r="C19" s="52" t="s">
        <v>19</v>
      </c>
      <c r="D19" s="77">
        <v>154151.56</v>
      </c>
      <c r="E19" s="77">
        <v>149682.32000000007</v>
      </c>
      <c r="F19" s="77">
        <v>145228.35999999999</v>
      </c>
      <c r="G19" s="77">
        <v>140737.67000000004</v>
      </c>
      <c r="H19" s="77">
        <v>64.239999999999995</v>
      </c>
      <c r="I19" s="77">
        <v>0</v>
      </c>
      <c r="J19" s="77">
        <v>0</v>
      </c>
      <c r="K19" s="53">
        <f t="shared" si="1"/>
        <v>589864.15000000014</v>
      </c>
    </row>
    <row r="20" spans="1:11" s="54" customFormat="1" ht="52.8" x14ac:dyDescent="0.25">
      <c r="A20" s="50" t="s">
        <v>12</v>
      </c>
      <c r="B20" s="51" t="s">
        <v>20</v>
      </c>
      <c r="C20" s="52" t="s">
        <v>21</v>
      </c>
      <c r="D20" s="77">
        <v>1281760.83</v>
      </c>
      <c r="E20" s="77">
        <v>1275440.77</v>
      </c>
      <c r="F20" s="77">
        <v>1269146.7</v>
      </c>
      <c r="G20" s="77">
        <v>1262792.04</v>
      </c>
      <c r="H20" s="77">
        <v>314802.56</v>
      </c>
      <c r="I20" s="77">
        <v>0</v>
      </c>
      <c r="J20" s="77">
        <v>0</v>
      </c>
      <c r="K20" s="53">
        <f t="shared" si="1"/>
        <v>5403942.8999999994</v>
      </c>
    </row>
    <row r="21" spans="1:11" s="54" customFormat="1" ht="13.2" x14ac:dyDescent="0.25">
      <c r="A21" s="50" t="s">
        <v>12</v>
      </c>
      <c r="B21" s="51" t="s">
        <v>107</v>
      </c>
      <c r="C21" s="52" t="s">
        <v>23</v>
      </c>
      <c r="D21" s="77">
        <v>80364.87</v>
      </c>
      <c r="E21" s="77">
        <v>80161.78</v>
      </c>
      <c r="F21" s="77">
        <v>79959.810000000012</v>
      </c>
      <c r="G21" s="77">
        <v>79755.34</v>
      </c>
      <c r="H21" s="77">
        <v>59694.380000000005</v>
      </c>
      <c r="I21" s="77">
        <v>0</v>
      </c>
      <c r="J21" s="77">
        <v>0</v>
      </c>
      <c r="K21" s="53">
        <f t="shared" si="1"/>
        <v>379936.18000000005</v>
      </c>
    </row>
    <row r="22" spans="1:11" s="54" customFormat="1" ht="52.8" x14ac:dyDescent="0.25">
      <c r="A22" s="50" t="s">
        <v>12</v>
      </c>
      <c r="B22" s="51" t="s">
        <v>108</v>
      </c>
      <c r="C22" s="52" t="s">
        <v>23</v>
      </c>
      <c r="D22" s="77">
        <v>593958.62999999989</v>
      </c>
      <c r="E22" s="77">
        <v>592457.64</v>
      </c>
      <c r="F22" s="77">
        <v>590964.9</v>
      </c>
      <c r="G22" s="77">
        <v>589453.63000000012</v>
      </c>
      <c r="H22" s="77">
        <v>441187.70999999996</v>
      </c>
      <c r="I22" s="77">
        <v>0</v>
      </c>
      <c r="J22" s="77">
        <v>0</v>
      </c>
      <c r="K22" s="53">
        <f t="shared" si="1"/>
        <v>2808022.51</v>
      </c>
    </row>
    <row r="23" spans="1:11" s="54" customFormat="1" ht="132" x14ac:dyDescent="0.25">
      <c r="A23" s="50" t="s">
        <v>12</v>
      </c>
      <c r="B23" s="51" t="s">
        <v>109</v>
      </c>
      <c r="C23" s="52" t="s">
        <v>24</v>
      </c>
      <c r="D23" s="77">
        <v>494511.79</v>
      </c>
      <c r="E23" s="77">
        <v>493208.22000000003</v>
      </c>
      <c r="F23" s="77">
        <v>491911.82</v>
      </c>
      <c r="G23" s="77">
        <v>490599.34</v>
      </c>
      <c r="H23" s="77">
        <v>367165.67000000004</v>
      </c>
      <c r="I23" s="77">
        <v>0</v>
      </c>
      <c r="J23" s="77">
        <v>0</v>
      </c>
      <c r="K23" s="53">
        <f t="shared" si="1"/>
        <v>2337396.8400000003</v>
      </c>
    </row>
    <row r="24" spans="1:11" s="54" customFormat="1" ht="66" x14ac:dyDescent="0.25">
      <c r="A24" s="50" t="s">
        <v>12</v>
      </c>
      <c r="B24" s="51" t="s">
        <v>110</v>
      </c>
      <c r="C24" s="52" t="s">
        <v>24</v>
      </c>
      <c r="D24" s="77">
        <v>145275.06</v>
      </c>
      <c r="E24" s="77">
        <v>144892.12</v>
      </c>
      <c r="F24" s="77">
        <v>144511.25000000003</v>
      </c>
      <c r="G24" s="77">
        <v>144125.68999999997</v>
      </c>
      <c r="H24" s="77">
        <v>107864.00000000001</v>
      </c>
      <c r="I24" s="77">
        <v>0</v>
      </c>
      <c r="J24" s="77">
        <v>0</v>
      </c>
      <c r="K24" s="53">
        <f t="shared" si="1"/>
        <v>686668.12</v>
      </c>
    </row>
    <row r="25" spans="1:11" s="54" customFormat="1" ht="26.4" x14ac:dyDescent="0.25">
      <c r="A25" s="50" t="s">
        <v>12</v>
      </c>
      <c r="B25" s="51" t="s">
        <v>111</v>
      </c>
      <c r="C25" s="52" t="s">
        <v>25</v>
      </c>
      <c r="D25" s="77">
        <v>1345356.1400000001</v>
      </c>
      <c r="E25" s="77">
        <v>1337649.95</v>
      </c>
      <c r="F25" s="77">
        <v>1330202.23</v>
      </c>
      <c r="G25" s="77">
        <v>1322227.04</v>
      </c>
      <c r="H25" s="77">
        <v>1314526.1300000001</v>
      </c>
      <c r="I25" s="77">
        <v>1306835.77</v>
      </c>
      <c r="J25" s="77">
        <v>11415408.17</v>
      </c>
      <c r="K25" s="53">
        <f t="shared" si="1"/>
        <v>19372205.43</v>
      </c>
    </row>
    <row r="26" spans="1:11" s="54" customFormat="1" ht="39.6" x14ac:dyDescent="0.25">
      <c r="A26" s="50" t="s">
        <v>12</v>
      </c>
      <c r="B26" s="51" t="s">
        <v>112</v>
      </c>
      <c r="C26" s="52" t="s">
        <v>25</v>
      </c>
      <c r="D26" s="77">
        <v>5.63</v>
      </c>
      <c r="E26" s="77">
        <v>0</v>
      </c>
      <c r="F26" s="77">
        <v>0</v>
      </c>
      <c r="G26" s="77">
        <v>0</v>
      </c>
      <c r="H26" s="77">
        <v>0</v>
      </c>
      <c r="I26" s="77">
        <v>0</v>
      </c>
      <c r="J26" s="77">
        <v>0</v>
      </c>
      <c r="K26" s="53">
        <f t="shared" si="1"/>
        <v>5.63</v>
      </c>
    </row>
    <row r="27" spans="1:11" s="54" customFormat="1" ht="39.6" x14ac:dyDescent="0.25">
      <c r="A27" s="50" t="s">
        <v>12</v>
      </c>
      <c r="B27" s="51" t="s">
        <v>113</v>
      </c>
      <c r="C27" s="52" t="s">
        <v>25</v>
      </c>
      <c r="D27" s="77">
        <v>0.83</v>
      </c>
      <c r="E27" s="77">
        <v>0</v>
      </c>
      <c r="F27" s="77">
        <v>0</v>
      </c>
      <c r="G27" s="77">
        <v>0</v>
      </c>
      <c r="H27" s="77">
        <v>0</v>
      </c>
      <c r="I27" s="77">
        <v>0</v>
      </c>
      <c r="J27" s="77">
        <v>0</v>
      </c>
      <c r="K27" s="53">
        <f t="shared" si="1"/>
        <v>0.83</v>
      </c>
    </row>
    <row r="28" spans="1:11" s="54" customFormat="1" ht="26.4" x14ac:dyDescent="0.25">
      <c r="A28" s="50" t="s">
        <v>12</v>
      </c>
      <c r="B28" s="51" t="s">
        <v>26</v>
      </c>
      <c r="C28" s="52" t="s">
        <v>27</v>
      </c>
      <c r="D28" s="77">
        <v>7042950.4100000001</v>
      </c>
      <c r="E28" s="77">
        <v>7001247.3500000006</v>
      </c>
      <c r="F28" s="77">
        <v>6961057.1200000001</v>
      </c>
      <c r="G28" s="77">
        <v>6917784.1200000001</v>
      </c>
      <c r="H28" s="77">
        <v>6876109.5999999996</v>
      </c>
      <c r="I28" s="77">
        <v>6834492.1800000006</v>
      </c>
      <c r="J28" s="77">
        <v>66057104.859999992</v>
      </c>
      <c r="K28" s="53">
        <f t="shared" si="1"/>
        <v>107690745.63999999</v>
      </c>
    </row>
    <row r="29" spans="1:11" s="54" customFormat="1" ht="39.6" x14ac:dyDescent="0.25">
      <c r="A29" s="50" t="s">
        <v>12</v>
      </c>
      <c r="B29" s="51" t="s">
        <v>28</v>
      </c>
      <c r="C29" s="52" t="s">
        <v>29</v>
      </c>
      <c r="D29" s="77">
        <v>127137.02000000002</v>
      </c>
      <c r="E29" s="77">
        <v>126653.82</v>
      </c>
      <c r="F29" s="77">
        <v>126173.93000000001</v>
      </c>
      <c r="G29" s="77">
        <v>125686.73999999999</v>
      </c>
      <c r="H29" s="77">
        <v>125203.85999999999</v>
      </c>
      <c r="I29" s="77">
        <v>31242.43</v>
      </c>
      <c r="J29" s="77">
        <v>0</v>
      </c>
      <c r="K29" s="53">
        <f t="shared" si="1"/>
        <v>662097.80000000005</v>
      </c>
    </row>
    <row r="30" spans="1:11" s="54" customFormat="1" ht="26.4" x14ac:dyDescent="0.25">
      <c r="A30" s="50" t="s">
        <v>12</v>
      </c>
      <c r="B30" s="51" t="s">
        <v>30</v>
      </c>
      <c r="C30" s="52" t="s">
        <v>31</v>
      </c>
      <c r="D30" s="77">
        <v>480451.34000000008</v>
      </c>
      <c r="E30" s="77">
        <v>477165.65999999992</v>
      </c>
      <c r="F30" s="77">
        <v>473947.44</v>
      </c>
      <c r="G30" s="77">
        <v>470589.80000000005</v>
      </c>
      <c r="H30" s="77">
        <v>467306.38</v>
      </c>
      <c r="I30" s="77">
        <v>464027.43999999994</v>
      </c>
      <c r="J30" s="77">
        <v>1935689.86</v>
      </c>
      <c r="K30" s="53">
        <f t="shared" si="1"/>
        <v>4769177.92</v>
      </c>
    </row>
    <row r="31" spans="1:11" s="54" customFormat="1" ht="39.6" x14ac:dyDescent="0.25">
      <c r="A31" s="50" t="s">
        <v>12</v>
      </c>
      <c r="B31" s="51" t="s">
        <v>32</v>
      </c>
      <c r="C31" s="52" t="s">
        <v>33</v>
      </c>
      <c r="D31" s="77">
        <v>786733.35</v>
      </c>
      <c r="E31" s="77">
        <v>772798.9</v>
      </c>
      <c r="F31" s="77">
        <v>769999.07000000007</v>
      </c>
      <c r="G31" s="77">
        <v>767156.80000000016</v>
      </c>
      <c r="H31" s="77">
        <v>764339.62</v>
      </c>
      <c r="I31" s="77">
        <v>190797.39</v>
      </c>
      <c r="J31" s="77">
        <v>0</v>
      </c>
      <c r="K31" s="53">
        <f t="shared" si="1"/>
        <v>4051825.1300000008</v>
      </c>
    </row>
    <row r="32" spans="1:11" s="54" customFormat="1" ht="26.4" x14ac:dyDescent="0.25">
      <c r="A32" s="50" t="s">
        <v>12</v>
      </c>
      <c r="B32" s="51" t="s">
        <v>34</v>
      </c>
      <c r="C32" s="52" t="s">
        <v>35</v>
      </c>
      <c r="D32" s="77">
        <v>61721.250000000007</v>
      </c>
      <c r="E32" s="77">
        <v>61483.9</v>
      </c>
      <c r="F32" s="77">
        <v>61248.32</v>
      </c>
      <c r="G32" s="77">
        <v>61008.85</v>
      </c>
      <c r="H32" s="77">
        <v>60771.64</v>
      </c>
      <c r="I32" s="77">
        <v>30300.16</v>
      </c>
      <c r="J32" s="77">
        <v>0</v>
      </c>
      <c r="K32" s="53">
        <f t="shared" si="1"/>
        <v>336534.12</v>
      </c>
    </row>
    <row r="33" spans="1:11" s="54" customFormat="1" ht="39.6" x14ac:dyDescent="0.25">
      <c r="A33" s="50" t="s">
        <v>12</v>
      </c>
      <c r="B33" s="51" t="s">
        <v>15</v>
      </c>
      <c r="C33" s="52" t="s">
        <v>36</v>
      </c>
      <c r="D33" s="77">
        <v>523527.91000000003</v>
      </c>
      <c r="E33" s="77">
        <v>521311.17000000004</v>
      </c>
      <c r="F33" s="77">
        <v>519111.09</v>
      </c>
      <c r="G33" s="77">
        <v>516874.62000000005</v>
      </c>
      <c r="H33" s="77">
        <v>514659.38999999996</v>
      </c>
      <c r="I33" s="77">
        <v>256524.75</v>
      </c>
      <c r="J33" s="77">
        <v>0</v>
      </c>
      <c r="K33" s="53">
        <f t="shared" si="1"/>
        <v>2852008.93</v>
      </c>
    </row>
    <row r="34" spans="1:11" s="54" customFormat="1" ht="26.4" x14ac:dyDescent="0.25">
      <c r="A34" s="50" t="s">
        <v>12</v>
      </c>
      <c r="B34" s="51" t="s">
        <v>114</v>
      </c>
      <c r="C34" s="52" t="s">
        <v>37</v>
      </c>
      <c r="D34" s="77">
        <v>371064.23000000004</v>
      </c>
      <c r="E34" s="77">
        <v>361842.23000000004</v>
      </c>
      <c r="F34" s="77">
        <v>352696</v>
      </c>
      <c r="G34" s="77">
        <v>343385.65</v>
      </c>
      <c r="H34" s="77">
        <v>334169.95999999996</v>
      </c>
      <c r="I34" s="77">
        <v>244697.23999999996</v>
      </c>
      <c r="J34" s="77">
        <v>0</v>
      </c>
      <c r="K34" s="53">
        <f t="shared" si="1"/>
        <v>2007855.3099999998</v>
      </c>
    </row>
    <row r="35" spans="1:11" s="54" customFormat="1" ht="26.4" x14ac:dyDescent="0.25">
      <c r="A35" s="50" t="s">
        <v>12</v>
      </c>
      <c r="B35" s="51" t="s">
        <v>115</v>
      </c>
      <c r="C35" s="52" t="s">
        <v>37</v>
      </c>
      <c r="D35" s="77">
        <v>224277.55</v>
      </c>
      <c r="E35" s="77">
        <v>218703.62</v>
      </c>
      <c r="F35" s="77">
        <v>213175.49000000002</v>
      </c>
      <c r="G35" s="77">
        <v>207548.14</v>
      </c>
      <c r="H35" s="77">
        <v>201978.02000000002</v>
      </c>
      <c r="I35" s="77">
        <v>147899.19</v>
      </c>
      <c r="J35" s="77">
        <v>0</v>
      </c>
      <c r="K35" s="53">
        <f t="shared" si="1"/>
        <v>1213582.01</v>
      </c>
    </row>
    <row r="36" spans="1:11" s="54" customFormat="1" ht="26.4" x14ac:dyDescent="0.25">
      <c r="A36" s="50" t="s">
        <v>12</v>
      </c>
      <c r="B36" s="51" t="s">
        <v>116</v>
      </c>
      <c r="C36" s="52" t="s">
        <v>37</v>
      </c>
      <c r="D36" s="77">
        <v>192417.08</v>
      </c>
      <c r="E36" s="77">
        <v>187634.99000000002</v>
      </c>
      <c r="F36" s="77">
        <v>182892.15</v>
      </c>
      <c r="G36" s="77">
        <v>178064.22999999998</v>
      </c>
      <c r="H36" s="77">
        <v>173285.39</v>
      </c>
      <c r="I36" s="77">
        <v>126888.90000000001</v>
      </c>
      <c r="J36" s="77">
        <v>0</v>
      </c>
      <c r="K36" s="53">
        <f t="shared" si="1"/>
        <v>1041182.74</v>
      </c>
    </row>
    <row r="37" spans="1:11" s="54" customFormat="1" ht="26.4" x14ac:dyDescent="0.25">
      <c r="A37" s="50" t="s">
        <v>12</v>
      </c>
      <c r="B37" s="51" t="s">
        <v>117</v>
      </c>
      <c r="C37" s="52" t="s">
        <v>37</v>
      </c>
      <c r="D37" s="77">
        <v>242713.12000000002</v>
      </c>
      <c r="E37" s="77">
        <v>236632.79999999996</v>
      </c>
      <c r="F37" s="77">
        <v>230597.09</v>
      </c>
      <c r="G37" s="77">
        <v>224463.81</v>
      </c>
      <c r="H37" s="77">
        <v>218387.63999999998</v>
      </c>
      <c r="I37" s="77">
        <v>92537.05</v>
      </c>
      <c r="J37" s="77">
        <v>0</v>
      </c>
      <c r="K37" s="53">
        <f t="shared" si="1"/>
        <v>1245331.51</v>
      </c>
    </row>
    <row r="38" spans="1:11" s="54" customFormat="1" ht="39.6" x14ac:dyDescent="0.25">
      <c r="A38" s="50" t="s">
        <v>12</v>
      </c>
      <c r="B38" s="51" t="s">
        <v>118</v>
      </c>
      <c r="C38" s="52" t="s">
        <v>38</v>
      </c>
      <c r="D38" s="77">
        <v>27162.929999999997</v>
      </c>
      <c r="E38" s="77">
        <v>26485.829999999998</v>
      </c>
      <c r="F38" s="77">
        <v>25814.280000000002</v>
      </c>
      <c r="G38" s="77">
        <v>25130.66</v>
      </c>
      <c r="H38" s="77">
        <v>24454.01</v>
      </c>
      <c r="I38" s="77">
        <v>17918.98</v>
      </c>
      <c r="J38" s="77">
        <v>0</v>
      </c>
      <c r="K38" s="53">
        <f t="shared" si="1"/>
        <v>146966.69</v>
      </c>
    </row>
    <row r="39" spans="1:11" s="54" customFormat="1" ht="39.6" x14ac:dyDescent="0.25">
      <c r="A39" s="50" t="s">
        <v>12</v>
      </c>
      <c r="B39" s="51" t="s">
        <v>119</v>
      </c>
      <c r="C39" s="52" t="s">
        <v>38</v>
      </c>
      <c r="D39" s="77">
        <v>80247.819999999992</v>
      </c>
      <c r="E39" s="77">
        <v>78247.400000000009</v>
      </c>
      <c r="F39" s="77">
        <v>76263.430000000008</v>
      </c>
      <c r="G39" s="77">
        <v>74243.829999999987</v>
      </c>
      <c r="H39" s="77">
        <v>72244.78</v>
      </c>
      <c r="I39" s="77">
        <v>52938.29</v>
      </c>
      <c r="J39" s="77">
        <v>0</v>
      </c>
      <c r="K39" s="53">
        <f t="shared" si="1"/>
        <v>434185.55</v>
      </c>
    </row>
    <row r="40" spans="1:11" s="54" customFormat="1" ht="39.6" x14ac:dyDescent="0.25">
      <c r="A40" s="50" t="s">
        <v>12</v>
      </c>
      <c r="B40" s="51" t="s">
        <v>120</v>
      </c>
      <c r="C40" s="52" t="s">
        <v>38</v>
      </c>
      <c r="D40" s="77">
        <v>59006.43</v>
      </c>
      <c r="E40" s="77">
        <v>57535.51</v>
      </c>
      <c r="F40" s="77">
        <v>56076.69</v>
      </c>
      <c r="G40" s="77">
        <v>54591.69</v>
      </c>
      <c r="H40" s="77">
        <v>53121.780000000006</v>
      </c>
      <c r="I40" s="77">
        <v>38925.660000000003</v>
      </c>
      <c r="J40" s="77">
        <v>0</v>
      </c>
      <c r="K40" s="53">
        <f t="shared" si="1"/>
        <v>319257.76</v>
      </c>
    </row>
    <row r="41" spans="1:11" s="54" customFormat="1" ht="39.6" x14ac:dyDescent="0.25">
      <c r="A41" s="50" t="s">
        <v>12</v>
      </c>
      <c r="B41" s="51" t="s">
        <v>121</v>
      </c>
      <c r="C41" s="52" t="s">
        <v>38</v>
      </c>
      <c r="D41" s="77">
        <v>57003.14</v>
      </c>
      <c r="E41" s="77">
        <v>55582.17</v>
      </c>
      <c r="F41" s="77">
        <v>54172.86</v>
      </c>
      <c r="G41" s="77">
        <v>52738.270000000004</v>
      </c>
      <c r="H41" s="77">
        <v>51318.27</v>
      </c>
      <c r="I41" s="77">
        <v>37604.119999999995</v>
      </c>
      <c r="J41" s="77">
        <v>0</v>
      </c>
      <c r="K41" s="53">
        <f t="shared" si="1"/>
        <v>308418.83</v>
      </c>
    </row>
    <row r="42" spans="1:11" s="54" customFormat="1" ht="39.6" x14ac:dyDescent="0.25">
      <c r="A42" s="50" t="s">
        <v>12</v>
      </c>
      <c r="B42" s="51" t="s">
        <v>122</v>
      </c>
      <c r="C42" s="52" t="s">
        <v>38</v>
      </c>
      <c r="D42" s="77">
        <v>54265.48</v>
      </c>
      <c r="E42" s="77">
        <v>52912.74</v>
      </c>
      <c r="F42" s="77">
        <v>51571.110000000008</v>
      </c>
      <c r="G42" s="77">
        <v>50205.440000000002</v>
      </c>
      <c r="H42" s="77">
        <v>48853.619999999995</v>
      </c>
      <c r="I42" s="77">
        <v>35798.11</v>
      </c>
      <c r="J42" s="77">
        <v>0</v>
      </c>
      <c r="K42" s="53">
        <f t="shared" si="1"/>
        <v>293606.5</v>
      </c>
    </row>
    <row r="43" spans="1:11" s="54" customFormat="1" ht="26.4" x14ac:dyDescent="0.25">
      <c r="A43" s="50" t="s">
        <v>12</v>
      </c>
      <c r="B43" s="51" t="s">
        <v>123</v>
      </c>
      <c r="C43" s="52" t="s">
        <v>39</v>
      </c>
      <c r="D43" s="77">
        <v>136758.26999999999</v>
      </c>
      <c r="E43" s="77">
        <v>133349.16</v>
      </c>
      <c r="F43" s="77">
        <v>129968.06000000001</v>
      </c>
      <c r="G43" s="77">
        <v>126526.28000000001</v>
      </c>
      <c r="H43" s="77">
        <v>123119.52</v>
      </c>
      <c r="I43" s="77">
        <v>90217.400000000009</v>
      </c>
      <c r="J43" s="77">
        <v>0</v>
      </c>
      <c r="K43" s="53">
        <f t="shared" si="1"/>
        <v>739938.69000000006</v>
      </c>
    </row>
    <row r="44" spans="1:11" s="54" customFormat="1" ht="92.4" x14ac:dyDescent="0.25">
      <c r="A44" s="50" t="s">
        <v>12</v>
      </c>
      <c r="B44" s="51" t="s">
        <v>40</v>
      </c>
      <c r="C44" s="52" t="s">
        <v>41</v>
      </c>
      <c r="D44" s="77">
        <v>114696.12</v>
      </c>
      <c r="E44" s="77">
        <v>114144.64</v>
      </c>
      <c r="F44" s="77">
        <v>113597.68999999999</v>
      </c>
      <c r="G44" s="77">
        <v>113040.92</v>
      </c>
      <c r="H44" s="77">
        <v>112489.82</v>
      </c>
      <c r="I44" s="77">
        <v>84005.389999999985</v>
      </c>
      <c r="J44" s="77">
        <v>0</v>
      </c>
      <c r="K44" s="53">
        <f t="shared" si="1"/>
        <v>651974.57999999996</v>
      </c>
    </row>
    <row r="45" spans="1:11" s="54" customFormat="1" ht="39.6" x14ac:dyDescent="0.25">
      <c r="A45" s="50" t="s">
        <v>12</v>
      </c>
      <c r="B45" s="51" t="s">
        <v>124</v>
      </c>
      <c r="C45" s="52" t="s">
        <v>41</v>
      </c>
      <c r="D45" s="77">
        <v>89890.45</v>
      </c>
      <c r="E45" s="77">
        <v>87740.08</v>
      </c>
      <c r="F45" s="77">
        <v>85607.37000000001</v>
      </c>
      <c r="G45" s="77">
        <v>83436.400000000009</v>
      </c>
      <c r="H45" s="77">
        <v>81287.520000000004</v>
      </c>
      <c r="I45" s="77">
        <v>59675.560000000012</v>
      </c>
      <c r="J45" s="77">
        <v>0</v>
      </c>
      <c r="K45" s="53">
        <f t="shared" si="1"/>
        <v>487637.38000000006</v>
      </c>
    </row>
    <row r="46" spans="1:11" s="54" customFormat="1" ht="39.6" x14ac:dyDescent="0.25">
      <c r="A46" s="50" t="s">
        <v>12</v>
      </c>
      <c r="B46" s="51" t="s">
        <v>125</v>
      </c>
      <c r="C46" s="52" t="s">
        <v>42</v>
      </c>
      <c r="D46" s="77">
        <v>1423213.81</v>
      </c>
      <c r="E46" s="77">
        <v>1393425.12</v>
      </c>
      <c r="F46" s="77">
        <v>1365592.43</v>
      </c>
      <c r="G46" s="77">
        <v>1335665.8999999999</v>
      </c>
      <c r="H46" s="77">
        <v>1306825.7699999998</v>
      </c>
      <c r="I46" s="77">
        <v>1278025.17</v>
      </c>
      <c r="J46" s="77">
        <v>10952183.09</v>
      </c>
      <c r="K46" s="53">
        <f t="shared" si="1"/>
        <v>19054931.289999999</v>
      </c>
    </row>
    <row r="47" spans="1:11" s="54" customFormat="1" ht="39.6" x14ac:dyDescent="0.25">
      <c r="A47" s="50" t="s">
        <v>12</v>
      </c>
      <c r="B47" s="51" t="s">
        <v>126</v>
      </c>
      <c r="C47" s="52" t="s">
        <v>43</v>
      </c>
      <c r="D47" s="77">
        <v>113658.76</v>
      </c>
      <c r="E47" s="77">
        <v>110867.46</v>
      </c>
      <c r="F47" s="77">
        <v>108170.91000000002</v>
      </c>
      <c r="G47" s="77">
        <v>105422.20999999999</v>
      </c>
      <c r="H47" s="77">
        <v>102703.33</v>
      </c>
      <c r="I47" s="77">
        <v>99988.15</v>
      </c>
      <c r="J47" s="77">
        <v>35.380000000000003</v>
      </c>
      <c r="K47" s="53">
        <f t="shared" si="1"/>
        <v>640846.19999999995</v>
      </c>
    </row>
    <row r="48" spans="1:11" s="54" customFormat="1" ht="39.6" x14ac:dyDescent="0.25">
      <c r="A48" s="50" t="s">
        <v>12</v>
      </c>
      <c r="B48" s="51" t="s">
        <v>127</v>
      </c>
      <c r="C48" s="52" t="s">
        <v>43</v>
      </c>
      <c r="D48" s="77">
        <v>211350.46</v>
      </c>
      <c r="E48" s="77">
        <v>206159.96999999997</v>
      </c>
      <c r="F48" s="77">
        <v>201145.71000000002</v>
      </c>
      <c r="G48" s="77">
        <v>196034.47999999998</v>
      </c>
      <c r="H48" s="77">
        <v>190978.65</v>
      </c>
      <c r="I48" s="77">
        <v>185929.74</v>
      </c>
      <c r="J48" s="77">
        <v>65.790000000000006</v>
      </c>
      <c r="K48" s="53">
        <f t="shared" si="1"/>
        <v>1191664.7999999998</v>
      </c>
    </row>
    <row r="49" spans="1:11" s="54" customFormat="1" ht="39.6" x14ac:dyDescent="0.25">
      <c r="A49" s="50" t="s">
        <v>12</v>
      </c>
      <c r="B49" s="51" t="s">
        <v>128</v>
      </c>
      <c r="C49" s="52" t="s">
        <v>43</v>
      </c>
      <c r="D49" s="77">
        <v>56530.559999999998</v>
      </c>
      <c r="E49" s="77">
        <v>19.72</v>
      </c>
      <c r="F49" s="77">
        <v>0</v>
      </c>
      <c r="G49" s="77">
        <v>0</v>
      </c>
      <c r="H49" s="77">
        <v>0</v>
      </c>
      <c r="I49" s="77">
        <v>0</v>
      </c>
      <c r="J49" s="77">
        <v>0</v>
      </c>
      <c r="K49" s="53">
        <f t="shared" si="1"/>
        <v>56550.28</v>
      </c>
    </row>
    <row r="50" spans="1:11" s="54" customFormat="1" ht="39.6" x14ac:dyDescent="0.25">
      <c r="A50" s="50" t="s">
        <v>12</v>
      </c>
      <c r="B50" s="51" t="s">
        <v>129</v>
      </c>
      <c r="C50" s="52" t="s">
        <v>43</v>
      </c>
      <c r="D50" s="77">
        <v>169856.46000000002</v>
      </c>
      <c r="E50" s="77">
        <v>59.24</v>
      </c>
      <c r="F50" s="77">
        <v>0</v>
      </c>
      <c r="G50" s="77">
        <v>0</v>
      </c>
      <c r="H50" s="77">
        <v>0</v>
      </c>
      <c r="I50" s="77">
        <v>0</v>
      </c>
      <c r="J50" s="77">
        <v>0</v>
      </c>
      <c r="K50" s="53">
        <f t="shared" si="1"/>
        <v>169915.7</v>
      </c>
    </row>
    <row r="51" spans="1:11" s="54" customFormat="1" ht="39.6" x14ac:dyDescent="0.25">
      <c r="A51" s="50" t="s">
        <v>12</v>
      </c>
      <c r="B51" s="51" t="s">
        <v>130</v>
      </c>
      <c r="C51" s="52" t="s">
        <v>44</v>
      </c>
      <c r="D51" s="77">
        <v>185115.9</v>
      </c>
      <c r="E51" s="77">
        <v>180341.92</v>
      </c>
      <c r="F51" s="77">
        <v>175606.30000000002</v>
      </c>
      <c r="G51" s="77">
        <v>170814.9</v>
      </c>
      <c r="H51" s="77">
        <v>106965.34000000001</v>
      </c>
      <c r="I51" s="77">
        <v>0</v>
      </c>
      <c r="J51" s="77">
        <v>0</v>
      </c>
      <c r="K51" s="53">
        <f t="shared" si="1"/>
        <v>818844.36</v>
      </c>
    </row>
    <row r="52" spans="1:11" s="54" customFormat="1" ht="79.2" x14ac:dyDescent="0.25">
      <c r="A52" s="50" t="s">
        <v>12</v>
      </c>
      <c r="B52" s="51" t="s">
        <v>131</v>
      </c>
      <c r="C52" s="52" t="s">
        <v>44</v>
      </c>
      <c r="D52" s="77">
        <v>32786.329999999994</v>
      </c>
      <c r="E52" s="77">
        <v>31968.74</v>
      </c>
      <c r="F52" s="77">
        <v>31161.38</v>
      </c>
      <c r="G52" s="77">
        <v>30338.43</v>
      </c>
      <c r="H52" s="77">
        <v>29524.400000000001</v>
      </c>
      <c r="I52" s="77">
        <v>28711.47</v>
      </c>
      <c r="J52" s="77">
        <v>27.88</v>
      </c>
      <c r="K52" s="53">
        <f t="shared" si="1"/>
        <v>184518.63</v>
      </c>
    </row>
    <row r="53" spans="1:11" s="54" customFormat="1" ht="26.4" x14ac:dyDescent="0.25">
      <c r="A53" s="50" t="s">
        <v>12</v>
      </c>
      <c r="B53" s="51" t="s">
        <v>132</v>
      </c>
      <c r="C53" s="52" t="s">
        <v>44</v>
      </c>
      <c r="D53" s="77">
        <v>281842.69000000006</v>
      </c>
      <c r="E53" s="77">
        <v>274814.39</v>
      </c>
      <c r="F53" s="77">
        <v>267874.13</v>
      </c>
      <c r="G53" s="77">
        <v>260799.68999999997</v>
      </c>
      <c r="H53" s="77">
        <v>253801.91999999998</v>
      </c>
      <c r="I53" s="77">
        <v>246813.75999999998</v>
      </c>
      <c r="J53" s="77">
        <v>239.65</v>
      </c>
      <c r="K53" s="53">
        <f t="shared" si="1"/>
        <v>1586186.23</v>
      </c>
    </row>
    <row r="54" spans="1:11" s="54" customFormat="1" ht="66" x14ac:dyDescent="0.25">
      <c r="A54" s="50" t="s">
        <v>12</v>
      </c>
      <c r="B54" s="51" t="s">
        <v>353</v>
      </c>
      <c r="C54" s="52" t="s">
        <v>45</v>
      </c>
      <c r="D54" s="77">
        <v>80421.169999999984</v>
      </c>
      <c r="E54" s="77">
        <v>79943.11</v>
      </c>
      <c r="F54" s="77">
        <v>79469.279999999999</v>
      </c>
      <c r="G54" s="77">
        <v>78986.299999999988</v>
      </c>
      <c r="H54" s="77">
        <v>78508.569999999992</v>
      </c>
      <c r="I54" s="77">
        <v>78031.47</v>
      </c>
      <c r="J54" s="77">
        <v>26.83</v>
      </c>
      <c r="K54" s="53">
        <f t="shared" si="1"/>
        <v>475386.73000000004</v>
      </c>
    </row>
    <row r="55" spans="1:11" s="54" customFormat="1" ht="26.4" x14ac:dyDescent="0.25">
      <c r="A55" s="50" t="s">
        <v>12</v>
      </c>
      <c r="B55" s="51" t="s">
        <v>133</v>
      </c>
      <c r="C55" s="52" t="s">
        <v>45</v>
      </c>
      <c r="D55" s="77">
        <v>589832.34</v>
      </c>
      <c r="E55" s="77">
        <v>586317.56000000006</v>
      </c>
      <c r="F55" s="77">
        <v>582830.13</v>
      </c>
      <c r="G55" s="77">
        <v>579283.13</v>
      </c>
      <c r="H55" s="77">
        <v>575770.77</v>
      </c>
      <c r="I55" s="77">
        <v>341042.08</v>
      </c>
      <c r="J55" s="77">
        <v>0</v>
      </c>
      <c r="K55" s="53">
        <f t="shared" si="1"/>
        <v>3255076.01</v>
      </c>
    </row>
    <row r="56" spans="1:11" s="54" customFormat="1" ht="26.4" x14ac:dyDescent="0.25">
      <c r="A56" s="50" t="s">
        <v>12</v>
      </c>
      <c r="B56" s="51" t="s">
        <v>134</v>
      </c>
      <c r="C56" s="52" t="s">
        <v>45</v>
      </c>
      <c r="D56" s="77">
        <v>58707.009999999995</v>
      </c>
      <c r="E56" s="77">
        <v>58358.010000000009</v>
      </c>
      <c r="F56" s="77">
        <v>58012.140000000007</v>
      </c>
      <c r="G56" s="77">
        <v>57659.57</v>
      </c>
      <c r="H56" s="77">
        <v>57310.82</v>
      </c>
      <c r="I56" s="77">
        <v>56962.539999999994</v>
      </c>
      <c r="J56" s="77">
        <v>19.59</v>
      </c>
      <c r="K56" s="53">
        <f t="shared" si="1"/>
        <v>347029.68</v>
      </c>
    </row>
    <row r="57" spans="1:11" s="54" customFormat="1" ht="39.6" x14ac:dyDescent="0.25">
      <c r="A57" s="50" t="s">
        <v>12</v>
      </c>
      <c r="B57" s="51" t="s">
        <v>135</v>
      </c>
      <c r="C57" s="52" t="s">
        <v>45</v>
      </c>
      <c r="D57" s="77">
        <v>40776.230000000003</v>
      </c>
      <c r="E57" s="77">
        <v>40533.83</v>
      </c>
      <c r="F57" s="77">
        <v>40293.599999999999</v>
      </c>
      <c r="G57" s="77">
        <v>40048.700000000004</v>
      </c>
      <c r="H57" s="77">
        <v>39806.480000000003</v>
      </c>
      <c r="I57" s="77">
        <v>39564.050000000003</v>
      </c>
      <c r="J57" s="77">
        <v>13.6</v>
      </c>
      <c r="K57" s="53">
        <f t="shared" si="1"/>
        <v>241036.49000000002</v>
      </c>
    </row>
    <row r="58" spans="1:11" s="54" customFormat="1" ht="52.8" x14ac:dyDescent="0.25">
      <c r="A58" s="50" t="s">
        <v>12</v>
      </c>
      <c r="B58" s="51" t="s">
        <v>136</v>
      </c>
      <c r="C58" s="52" t="s">
        <v>46</v>
      </c>
      <c r="D58" s="77">
        <v>1311118.6299999999</v>
      </c>
      <c r="E58" s="77">
        <v>1288774.9499999997</v>
      </c>
      <c r="F58" s="77">
        <v>1267257.1200000001</v>
      </c>
      <c r="G58" s="77">
        <v>1244056.98</v>
      </c>
      <c r="H58" s="77">
        <v>1221728.6199999999</v>
      </c>
      <c r="I58" s="77">
        <v>1199430.8000000003</v>
      </c>
      <c r="J58" s="77">
        <v>11009113.23</v>
      </c>
      <c r="K58" s="53">
        <f t="shared" si="1"/>
        <v>18541480.329999998</v>
      </c>
    </row>
    <row r="59" spans="1:11" s="54" customFormat="1" ht="52.8" x14ac:dyDescent="0.25">
      <c r="A59" s="50" t="s">
        <v>12</v>
      </c>
      <c r="B59" s="51" t="s">
        <v>137</v>
      </c>
      <c r="C59" s="52" t="s">
        <v>47</v>
      </c>
      <c r="D59" s="77">
        <v>22974.42</v>
      </c>
      <c r="E59" s="77">
        <v>22403.279999999999</v>
      </c>
      <c r="F59" s="77">
        <v>21837.940000000002</v>
      </c>
      <c r="G59" s="77">
        <v>21260.149999999998</v>
      </c>
      <c r="H59" s="77">
        <v>20689.38</v>
      </c>
      <c r="I59" s="77">
        <v>20119.409999999996</v>
      </c>
      <c r="J59" s="77">
        <v>9866.39</v>
      </c>
      <c r="K59" s="53">
        <f t="shared" si="1"/>
        <v>139150.96999999997</v>
      </c>
    </row>
    <row r="60" spans="1:11" s="54" customFormat="1" ht="52.8" x14ac:dyDescent="0.25">
      <c r="A60" s="50" t="s">
        <v>12</v>
      </c>
      <c r="B60" s="51" t="s">
        <v>138</v>
      </c>
      <c r="C60" s="52" t="s">
        <v>47</v>
      </c>
      <c r="D60" s="77">
        <v>47810.37</v>
      </c>
      <c r="E60" s="77">
        <v>46621.759999999995</v>
      </c>
      <c r="F60" s="77">
        <v>45445.37</v>
      </c>
      <c r="G60" s="77">
        <v>44242.94</v>
      </c>
      <c r="H60" s="77">
        <v>43055.15</v>
      </c>
      <c r="I60" s="77">
        <v>41869.01</v>
      </c>
      <c r="J60" s="77">
        <v>20532.2</v>
      </c>
      <c r="K60" s="53">
        <f t="shared" si="1"/>
        <v>289576.8</v>
      </c>
    </row>
    <row r="61" spans="1:11" s="54" customFormat="1" ht="39.6" x14ac:dyDescent="0.25">
      <c r="A61" s="50" t="s">
        <v>12</v>
      </c>
      <c r="B61" s="51" t="s">
        <v>139</v>
      </c>
      <c r="C61" s="52" t="s">
        <v>47</v>
      </c>
      <c r="D61" s="77">
        <v>23477.79</v>
      </c>
      <c r="E61" s="77">
        <v>22894.11</v>
      </c>
      <c r="F61" s="77">
        <v>22316.42</v>
      </c>
      <c r="G61" s="77">
        <v>21725.960000000003</v>
      </c>
      <c r="H61" s="77">
        <v>21142.699999999997</v>
      </c>
      <c r="I61" s="77">
        <v>20560.219999999998</v>
      </c>
      <c r="J61" s="77">
        <v>10082.299999999999</v>
      </c>
      <c r="K61" s="53">
        <f t="shared" si="1"/>
        <v>142199.5</v>
      </c>
    </row>
    <row r="62" spans="1:11" s="54" customFormat="1" ht="39.6" x14ac:dyDescent="0.25">
      <c r="A62" s="50" t="s">
        <v>12</v>
      </c>
      <c r="B62" s="51" t="s">
        <v>140</v>
      </c>
      <c r="C62" s="52" t="s">
        <v>47</v>
      </c>
      <c r="D62" s="77">
        <v>38099.170000000006</v>
      </c>
      <c r="E62" s="77">
        <v>37152</v>
      </c>
      <c r="F62" s="77">
        <v>36214.549999999996</v>
      </c>
      <c r="G62" s="77">
        <v>35256.369999999995</v>
      </c>
      <c r="H62" s="77">
        <v>34309.86</v>
      </c>
      <c r="I62" s="77">
        <v>33364.629999999997</v>
      </c>
      <c r="J62" s="77">
        <v>16361.730000000001</v>
      </c>
      <c r="K62" s="53">
        <f t="shared" si="1"/>
        <v>230758.31000000003</v>
      </c>
    </row>
    <row r="63" spans="1:11" s="54" customFormat="1" ht="39.6" x14ac:dyDescent="0.25">
      <c r="A63" s="50" t="s">
        <v>12</v>
      </c>
      <c r="B63" s="51" t="s">
        <v>141</v>
      </c>
      <c r="C63" s="52" t="s">
        <v>48</v>
      </c>
      <c r="D63" s="77">
        <v>25556.720000000001</v>
      </c>
      <c r="E63" s="77">
        <v>24804.83</v>
      </c>
      <c r="F63" s="77">
        <v>24060.639999999999</v>
      </c>
      <c r="G63" s="77">
        <v>23299.98</v>
      </c>
      <c r="H63" s="77">
        <v>22548.61</v>
      </c>
      <c r="I63" s="77">
        <v>21798.240000000002</v>
      </c>
      <c r="J63" s="77">
        <v>10661.1</v>
      </c>
      <c r="K63" s="53">
        <f t="shared" si="1"/>
        <v>152730.12</v>
      </c>
    </row>
    <row r="64" spans="1:11" s="54" customFormat="1" ht="39.6" x14ac:dyDescent="0.25">
      <c r="A64" s="50" t="s">
        <v>12</v>
      </c>
      <c r="B64" s="51" t="s">
        <v>142</v>
      </c>
      <c r="C64" s="52" t="s">
        <v>48</v>
      </c>
      <c r="D64" s="77">
        <v>20471.949999999997</v>
      </c>
      <c r="E64" s="77">
        <v>19869.629999999997</v>
      </c>
      <c r="F64" s="77">
        <v>19273.509999999998</v>
      </c>
      <c r="G64" s="77">
        <v>18664.2</v>
      </c>
      <c r="H64" s="77">
        <v>18062.310000000001</v>
      </c>
      <c r="I64" s="77">
        <v>17461.25</v>
      </c>
      <c r="J64" s="77">
        <v>8539.9499999999989</v>
      </c>
      <c r="K64" s="53">
        <f t="shared" si="1"/>
        <v>122342.79999999999</v>
      </c>
    </row>
    <row r="65" spans="1:11" s="54" customFormat="1" ht="39.6" x14ac:dyDescent="0.25">
      <c r="A65" s="50" t="s">
        <v>12</v>
      </c>
      <c r="B65" s="51" t="s">
        <v>143</v>
      </c>
      <c r="C65" s="52" t="s">
        <v>48</v>
      </c>
      <c r="D65" s="77">
        <v>11974.33</v>
      </c>
      <c r="E65" s="77">
        <v>11622.04</v>
      </c>
      <c r="F65" s="77">
        <v>11273.36</v>
      </c>
      <c r="G65" s="77">
        <v>10916.980000000001</v>
      </c>
      <c r="H65" s="77">
        <v>10564.92</v>
      </c>
      <c r="I65" s="77">
        <v>10213.339999999998</v>
      </c>
      <c r="J65" s="77">
        <v>4995.09</v>
      </c>
      <c r="K65" s="53">
        <f t="shared" si="1"/>
        <v>71560.06</v>
      </c>
    </row>
    <row r="66" spans="1:11" s="54" customFormat="1" ht="39.6" x14ac:dyDescent="0.25">
      <c r="A66" s="50" t="s">
        <v>12</v>
      </c>
      <c r="B66" s="51" t="s">
        <v>144</v>
      </c>
      <c r="C66" s="52" t="s">
        <v>48</v>
      </c>
      <c r="D66" s="77">
        <v>13203.72</v>
      </c>
      <c r="E66" s="77">
        <v>12815.28</v>
      </c>
      <c r="F66" s="77">
        <v>12430.779999999999</v>
      </c>
      <c r="G66" s="77">
        <v>12037.81</v>
      </c>
      <c r="H66" s="77">
        <v>11649.61</v>
      </c>
      <c r="I66" s="77">
        <v>11261.949999999999</v>
      </c>
      <c r="J66" s="77">
        <v>5507.9999999999991</v>
      </c>
      <c r="K66" s="53">
        <f t="shared" si="1"/>
        <v>78907.149999999994</v>
      </c>
    </row>
    <row r="67" spans="1:11" s="54" customFormat="1" ht="39.6" x14ac:dyDescent="0.25">
      <c r="A67" s="50" t="s">
        <v>12</v>
      </c>
      <c r="B67" s="51" t="s">
        <v>145</v>
      </c>
      <c r="C67" s="52" t="s">
        <v>48</v>
      </c>
      <c r="D67" s="77">
        <v>30095.66</v>
      </c>
      <c r="E67" s="77">
        <v>29210.21</v>
      </c>
      <c r="F67" s="77">
        <v>28333.87</v>
      </c>
      <c r="G67" s="77">
        <v>27438.13</v>
      </c>
      <c r="H67" s="77">
        <v>26553.299999999996</v>
      </c>
      <c r="I67" s="77">
        <v>25669.68</v>
      </c>
      <c r="J67" s="77">
        <v>12554.539999999999</v>
      </c>
      <c r="K67" s="53">
        <f t="shared" si="1"/>
        <v>179855.38999999998</v>
      </c>
    </row>
    <row r="68" spans="1:11" s="54" customFormat="1" ht="39.6" x14ac:dyDescent="0.25">
      <c r="A68" s="50" t="s">
        <v>12</v>
      </c>
      <c r="B68" s="51" t="s">
        <v>146</v>
      </c>
      <c r="C68" s="52" t="s">
        <v>48</v>
      </c>
      <c r="D68" s="77">
        <v>33336.35</v>
      </c>
      <c r="E68" s="77">
        <v>32355.56</v>
      </c>
      <c r="F68" s="77">
        <v>31384.86</v>
      </c>
      <c r="G68" s="77">
        <v>30392.65</v>
      </c>
      <c r="H68" s="77">
        <v>29412.55</v>
      </c>
      <c r="I68" s="77">
        <v>28433.77</v>
      </c>
      <c r="J68" s="77">
        <v>13906.409999999998</v>
      </c>
      <c r="K68" s="53">
        <f t="shared" si="1"/>
        <v>199222.15</v>
      </c>
    </row>
    <row r="69" spans="1:11" s="54" customFormat="1" ht="39.6" x14ac:dyDescent="0.25">
      <c r="A69" s="50" t="s">
        <v>12</v>
      </c>
      <c r="B69" s="51" t="s">
        <v>147</v>
      </c>
      <c r="C69" s="52" t="s">
        <v>48</v>
      </c>
      <c r="D69" s="77">
        <v>19631.030000000002</v>
      </c>
      <c r="E69" s="77">
        <v>19053.47</v>
      </c>
      <c r="F69" s="77">
        <v>18481.82</v>
      </c>
      <c r="G69" s="77">
        <v>17897.540000000005</v>
      </c>
      <c r="H69" s="77">
        <v>17320.39</v>
      </c>
      <c r="I69" s="77">
        <v>16744.009999999998</v>
      </c>
      <c r="J69" s="77">
        <v>8189.08</v>
      </c>
      <c r="K69" s="53">
        <f t="shared" ref="K69:K132" si="2">SUM(D69:J69)</f>
        <v>117317.34</v>
      </c>
    </row>
    <row r="70" spans="1:11" s="54" customFormat="1" ht="39.6" x14ac:dyDescent="0.25">
      <c r="A70" s="50" t="s">
        <v>12</v>
      </c>
      <c r="B70" s="51" t="s">
        <v>148</v>
      </c>
      <c r="C70" s="52" t="s">
        <v>48</v>
      </c>
      <c r="D70" s="77">
        <v>25694.420000000002</v>
      </c>
      <c r="E70" s="77">
        <v>24938.46</v>
      </c>
      <c r="F70" s="77">
        <v>24190.26</v>
      </c>
      <c r="G70" s="77">
        <v>23425.530000000002</v>
      </c>
      <c r="H70" s="77">
        <v>22670.09</v>
      </c>
      <c r="I70" s="77">
        <v>21915.68</v>
      </c>
      <c r="J70" s="77">
        <v>10718.3</v>
      </c>
      <c r="K70" s="53">
        <f t="shared" si="2"/>
        <v>153552.74</v>
      </c>
    </row>
    <row r="71" spans="1:11" s="54" customFormat="1" ht="39.6" x14ac:dyDescent="0.25">
      <c r="A71" s="50" t="s">
        <v>12</v>
      </c>
      <c r="B71" s="51" t="s">
        <v>149</v>
      </c>
      <c r="C71" s="52" t="s">
        <v>48</v>
      </c>
      <c r="D71" s="77">
        <v>11285.86</v>
      </c>
      <c r="E71" s="77">
        <v>10953.82</v>
      </c>
      <c r="F71" s="77">
        <v>10625.190000000002</v>
      </c>
      <c r="G71" s="77">
        <v>10289.289999999999</v>
      </c>
      <c r="H71" s="77">
        <v>9957.4699999999993</v>
      </c>
      <c r="I71" s="77">
        <v>9626.1299999999992</v>
      </c>
      <c r="J71" s="77">
        <v>4707.6799999999994</v>
      </c>
      <c r="K71" s="53">
        <f t="shared" si="2"/>
        <v>67445.440000000002</v>
      </c>
    </row>
    <row r="72" spans="1:11" s="54" customFormat="1" ht="39.6" x14ac:dyDescent="0.25">
      <c r="A72" s="50" t="s">
        <v>12</v>
      </c>
      <c r="B72" s="51" t="s">
        <v>150</v>
      </c>
      <c r="C72" s="52" t="s">
        <v>48</v>
      </c>
      <c r="D72" s="77">
        <v>329106.24</v>
      </c>
      <c r="E72" s="77">
        <v>319292.49</v>
      </c>
      <c r="F72" s="77">
        <v>309567.27</v>
      </c>
      <c r="G72" s="77">
        <v>299651.53000000003</v>
      </c>
      <c r="H72" s="77">
        <v>289844.47999999998</v>
      </c>
      <c r="I72" s="77">
        <v>280050.88</v>
      </c>
      <c r="J72" s="77">
        <v>13062.72</v>
      </c>
      <c r="K72" s="53">
        <f t="shared" si="2"/>
        <v>1840575.61</v>
      </c>
    </row>
    <row r="73" spans="1:11" s="54" customFormat="1" ht="39.6" x14ac:dyDescent="0.25">
      <c r="A73" s="50" t="s">
        <v>12</v>
      </c>
      <c r="B73" s="51" t="s">
        <v>354</v>
      </c>
      <c r="C73" s="52" t="s">
        <v>48</v>
      </c>
      <c r="D73" s="77">
        <v>12692.310000000001</v>
      </c>
      <c r="E73" s="77">
        <v>12318.89</v>
      </c>
      <c r="F73" s="77">
        <v>11949.3</v>
      </c>
      <c r="G73" s="77">
        <v>11571.539999999999</v>
      </c>
      <c r="H73" s="77">
        <v>11198.369999999999</v>
      </c>
      <c r="I73" s="77">
        <v>10825.74</v>
      </c>
      <c r="J73" s="77">
        <v>5294.66</v>
      </c>
      <c r="K73" s="53">
        <f t="shared" si="2"/>
        <v>75850.810000000012</v>
      </c>
    </row>
    <row r="74" spans="1:11" s="54" customFormat="1" ht="39.6" x14ac:dyDescent="0.25">
      <c r="A74" s="50" t="s">
        <v>12</v>
      </c>
      <c r="B74" s="51" t="s">
        <v>151</v>
      </c>
      <c r="C74" s="52" t="s">
        <v>48</v>
      </c>
      <c r="D74" s="77">
        <v>9707.2900000000009</v>
      </c>
      <c r="E74" s="77">
        <v>9421.7300000000014</v>
      </c>
      <c r="F74" s="77">
        <v>9139.0400000000009</v>
      </c>
      <c r="G74" s="77">
        <v>8850.130000000001</v>
      </c>
      <c r="H74" s="77">
        <v>8564.7199999999993</v>
      </c>
      <c r="I74" s="77">
        <v>8279.7200000000012</v>
      </c>
      <c r="J74" s="77">
        <v>4049.29</v>
      </c>
      <c r="K74" s="53">
        <f t="shared" si="2"/>
        <v>58011.920000000006</v>
      </c>
    </row>
    <row r="75" spans="1:11" s="54" customFormat="1" ht="39.6" x14ac:dyDescent="0.25">
      <c r="A75" s="50" t="s">
        <v>12</v>
      </c>
      <c r="B75" s="51" t="s">
        <v>152</v>
      </c>
      <c r="C75" s="52" t="s">
        <v>48</v>
      </c>
      <c r="D75" s="77">
        <v>23579.829999999998</v>
      </c>
      <c r="E75" s="77">
        <v>22886.1</v>
      </c>
      <c r="F75" s="77">
        <v>22199.49</v>
      </c>
      <c r="G75" s="77">
        <v>21497.66</v>
      </c>
      <c r="H75" s="77">
        <v>20804.400000000001</v>
      </c>
      <c r="I75" s="77">
        <v>20112.089999999997</v>
      </c>
      <c r="J75" s="77">
        <v>9836</v>
      </c>
      <c r="K75" s="53">
        <f t="shared" si="2"/>
        <v>140915.57</v>
      </c>
    </row>
    <row r="76" spans="1:11" s="54" customFormat="1" ht="39.6" x14ac:dyDescent="0.25">
      <c r="A76" s="50" t="s">
        <v>12</v>
      </c>
      <c r="B76" s="51" t="s">
        <v>153</v>
      </c>
      <c r="C76" s="52" t="s">
        <v>48</v>
      </c>
      <c r="D76" s="77">
        <v>21263.670000000002</v>
      </c>
      <c r="E76" s="77">
        <v>20638.069999999996</v>
      </c>
      <c r="F76" s="77">
        <v>20018.89</v>
      </c>
      <c r="G76" s="77">
        <v>19386.03</v>
      </c>
      <c r="H76" s="77">
        <v>18760.849999999999</v>
      </c>
      <c r="I76" s="77">
        <v>18136.55</v>
      </c>
      <c r="J76" s="77">
        <v>8870.23</v>
      </c>
      <c r="K76" s="53">
        <f t="shared" si="2"/>
        <v>127074.29000000001</v>
      </c>
    </row>
    <row r="77" spans="1:11" s="54" customFormat="1" ht="39.6" x14ac:dyDescent="0.25">
      <c r="A77" s="50" t="s">
        <v>12</v>
      </c>
      <c r="B77" s="51" t="s">
        <v>154</v>
      </c>
      <c r="C77" s="52" t="s">
        <v>48</v>
      </c>
      <c r="D77" s="77">
        <v>9136.89</v>
      </c>
      <c r="E77" s="77">
        <v>8868.0700000000015</v>
      </c>
      <c r="F77" s="77">
        <v>8602.01</v>
      </c>
      <c r="G77" s="77">
        <v>8330.06</v>
      </c>
      <c r="H77" s="77">
        <v>8061.45</v>
      </c>
      <c r="I77" s="77">
        <v>7793.2</v>
      </c>
      <c r="J77" s="77">
        <v>3811.49</v>
      </c>
      <c r="K77" s="53">
        <f t="shared" si="2"/>
        <v>54603.169999999991</v>
      </c>
    </row>
    <row r="78" spans="1:11" s="54" customFormat="1" ht="39.6" x14ac:dyDescent="0.25">
      <c r="A78" s="50" t="s">
        <v>12</v>
      </c>
      <c r="B78" s="51" t="s">
        <v>155</v>
      </c>
      <c r="C78" s="52" t="s">
        <v>48</v>
      </c>
      <c r="D78" s="77">
        <v>8738.5400000000009</v>
      </c>
      <c r="E78" s="77">
        <v>8481.4600000000009</v>
      </c>
      <c r="F78" s="77">
        <v>8227.01</v>
      </c>
      <c r="G78" s="77">
        <v>7966.9099999999989</v>
      </c>
      <c r="H78" s="77">
        <v>7710.0099999999993</v>
      </c>
      <c r="I78" s="77">
        <v>7453.42</v>
      </c>
      <c r="J78" s="77">
        <v>3645.2799999999997</v>
      </c>
      <c r="K78" s="53">
        <f t="shared" si="2"/>
        <v>52222.63</v>
      </c>
    </row>
    <row r="79" spans="1:11" s="54" customFormat="1" ht="26.4" x14ac:dyDescent="0.25">
      <c r="A79" s="50" t="s">
        <v>12</v>
      </c>
      <c r="B79" s="51" t="s">
        <v>156</v>
      </c>
      <c r="C79" s="52" t="s">
        <v>48</v>
      </c>
      <c r="D79" s="77">
        <v>41499.560000000005</v>
      </c>
      <c r="E79" s="77">
        <v>40278.61</v>
      </c>
      <c r="F79" s="77">
        <v>39070.189999999988</v>
      </c>
      <c r="G79" s="77">
        <v>37835.03</v>
      </c>
      <c r="H79" s="77">
        <v>36614.909999999996</v>
      </c>
      <c r="I79" s="77">
        <v>35396.470000000008</v>
      </c>
      <c r="J79" s="77">
        <v>17311.72</v>
      </c>
      <c r="K79" s="53">
        <f t="shared" si="2"/>
        <v>248006.49000000002</v>
      </c>
    </row>
    <row r="80" spans="1:11" s="54" customFormat="1" ht="39.6" x14ac:dyDescent="0.25">
      <c r="A80" s="50" t="s">
        <v>12</v>
      </c>
      <c r="B80" s="51" t="s">
        <v>157</v>
      </c>
      <c r="C80" s="52" t="s">
        <v>48</v>
      </c>
      <c r="D80" s="77">
        <v>29554.729999999996</v>
      </c>
      <c r="E80" s="77">
        <v>28685.200000000001</v>
      </c>
      <c r="F80" s="77">
        <v>27824.59</v>
      </c>
      <c r="G80" s="77">
        <v>26944.95</v>
      </c>
      <c r="H80" s="77">
        <v>26076.030000000002</v>
      </c>
      <c r="I80" s="77">
        <v>25208.29</v>
      </c>
      <c r="J80" s="77">
        <v>12328.89</v>
      </c>
      <c r="K80" s="53">
        <f t="shared" si="2"/>
        <v>176622.68</v>
      </c>
    </row>
    <row r="81" spans="1:11" s="54" customFormat="1" ht="39.6" x14ac:dyDescent="0.25">
      <c r="A81" s="50" t="s">
        <v>12</v>
      </c>
      <c r="B81" s="51" t="s">
        <v>158</v>
      </c>
      <c r="C81" s="52" t="s">
        <v>48</v>
      </c>
      <c r="D81" s="77">
        <v>17516.45</v>
      </c>
      <c r="E81" s="77">
        <v>17001.09</v>
      </c>
      <c r="F81" s="77">
        <v>16491.039999999997</v>
      </c>
      <c r="G81" s="77">
        <v>15969.7</v>
      </c>
      <c r="H81" s="77">
        <v>15454.71</v>
      </c>
      <c r="I81" s="77">
        <v>14940.41</v>
      </c>
      <c r="J81" s="77">
        <v>7306.7999999999993</v>
      </c>
      <c r="K81" s="53">
        <f t="shared" si="2"/>
        <v>104680.2</v>
      </c>
    </row>
    <row r="82" spans="1:11" s="54" customFormat="1" ht="39.6" x14ac:dyDescent="0.25">
      <c r="A82" s="50" t="s">
        <v>12</v>
      </c>
      <c r="B82" s="51" t="s">
        <v>159</v>
      </c>
      <c r="C82" s="52" t="s">
        <v>48</v>
      </c>
      <c r="D82" s="77">
        <v>25163.33</v>
      </c>
      <c r="E82" s="77">
        <v>24423</v>
      </c>
      <c r="F82" s="77">
        <v>23690.260000000002</v>
      </c>
      <c r="G82" s="77">
        <v>22941.32</v>
      </c>
      <c r="H82" s="77">
        <v>22201.52</v>
      </c>
      <c r="I82" s="77">
        <v>21462.7</v>
      </c>
      <c r="J82" s="77">
        <v>10496.980000000001</v>
      </c>
      <c r="K82" s="53">
        <f t="shared" si="2"/>
        <v>150379.11000000002</v>
      </c>
    </row>
    <row r="83" spans="1:11" s="54" customFormat="1" ht="39.6" x14ac:dyDescent="0.25">
      <c r="A83" s="50" t="s">
        <v>12</v>
      </c>
      <c r="B83" s="51" t="s">
        <v>160</v>
      </c>
      <c r="C83" s="52" t="s">
        <v>49</v>
      </c>
      <c r="D83" s="77">
        <v>25408.52</v>
      </c>
      <c r="E83" s="77">
        <v>24649.08</v>
      </c>
      <c r="F83" s="77">
        <v>23897.439999999999</v>
      </c>
      <c r="G83" s="77">
        <v>23129.18</v>
      </c>
      <c r="H83" s="77">
        <v>22370.25</v>
      </c>
      <c r="I83" s="77">
        <v>21612.38</v>
      </c>
      <c r="J83" s="77">
        <v>10565.78</v>
      </c>
      <c r="K83" s="53">
        <f t="shared" si="2"/>
        <v>151632.63</v>
      </c>
    </row>
    <row r="84" spans="1:11" s="54" customFormat="1" ht="52.8" x14ac:dyDescent="0.25">
      <c r="A84" s="50" t="s">
        <v>12</v>
      </c>
      <c r="B84" s="51" t="s">
        <v>161</v>
      </c>
      <c r="C84" s="52" t="s">
        <v>49</v>
      </c>
      <c r="D84" s="77">
        <v>19336.91</v>
      </c>
      <c r="E84" s="77">
        <v>18730.900000000001</v>
      </c>
      <c r="F84" s="77">
        <v>18128.560000000001</v>
      </c>
      <c r="G84" s="77">
        <v>17518.05</v>
      </c>
      <c r="H84" s="77">
        <v>16094.14</v>
      </c>
      <c r="I84" s="77">
        <v>26.57</v>
      </c>
      <c r="J84" s="77">
        <v>0</v>
      </c>
      <c r="K84" s="53">
        <f t="shared" si="2"/>
        <v>89835.13</v>
      </c>
    </row>
    <row r="85" spans="1:11" s="54" customFormat="1" ht="52.8" x14ac:dyDescent="0.25">
      <c r="A85" s="50" t="s">
        <v>12</v>
      </c>
      <c r="B85" s="51" t="s">
        <v>162</v>
      </c>
      <c r="C85" s="52" t="s">
        <v>49</v>
      </c>
      <c r="D85" s="77">
        <v>17897.240000000002</v>
      </c>
      <c r="E85" s="77">
        <v>17354.95</v>
      </c>
      <c r="F85" s="77">
        <v>16817.55</v>
      </c>
      <c r="G85" s="77">
        <v>16269.65</v>
      </c>
      <c r="H85" s="77">
        <v>15727.71</v>
      </c>
      <c r="I85" s="77">
        <v>15186.559999999998</v>
      </c>
      <c r="J85" s="77">
        <v>717.66</v>
      </c>
      <c r="K85" s="53">
        <f t="shared" si="2"/>
        <v>99971.32</v>
      </c>
    </row>
    <row r="86" spans="1:11" s="54" customFormat="1" ht="52.8" x14ac:dyDescent="0.25">
      <c r="A86" s="50" t="s">
        <v>12</v>
      </c>
      <c r="B86" s="51" t="s">
        <v>163</v>
      </c>
      <c r="C86" s="52" t="s">
        <v>49</v>
      </c>
      <c r="D86" s="77">
        <v>11230.669999999998</v>
      </c>
      <c r="E86" s="77">
        <v>10887.55</v>
      </c>
      <c r="F86" s="77">
        <v>10547.24</v>
      </c>
      <c r="G86" s="77">
        <v>10200.799999999999</v>
      </c>
      <c r="H86" s="77">
        <v>9857.9</v>
      </c>
      <c r="I86" s="77">
        <v>7396.13</v>
      </c>
      <c r="J86" s="77">
        <v>1.71</v>
      </c>
      <c r="K86" s="53">
        <f t="shared" si="2"/>
        <v>60121.999999999993</v>
      </c>
    </row>
    <row r="87" spans="1:11" s="54" customFormat="1" ht="39.6" x14ac:dyDescent="0.25">
      <c r="A87" s="50" t="s">
        <v>12</v>
      </c>
      <c r="B87" s="51" t="s">
        <v>164</v>
      </c>
      <c r="C87" s="52" t="s">
        <v>49</v>
      </c>
      <c r="D87" s="77">
        <v>16642.86</v>
      </c>
      <c r="E87" s="77">
        <v>16145.429999999998</v>
      </c>
      <c r="F87" s="77">
        <v>15653.1</v>
      </c>
      <c r="G87" s="77">
        <v>15149.86</v>
      </c>
      <c r="H87" s="77">
        <v>14652.77</v>
      </c>
      <c r="I87" s="77">
        <v>14156.35</v>
      </c>
      <c r="J87" s="77">
        <v>6920.71</v>
      </c>
      <c r="K87" s="53">
        <f t="shared" si="2"/>
        <v>99321.080000000016</v>
      </c>
    </row>
    <row r="88" spans="1:11" s="54" customFormat="1" ht="52.8" x14ac:dyDescent="0.25">
      <c r="A88" s="50" t="s">
        <v>12</v>
      </c>
      <c r="B88" s="51" t="s">
        <v>165</v>
      </c>
      <c r="C88" s="52" t="s">
        <v>49</v>
      </c>
      <c r="D88" s="77">
        <v>9160.49</v>
      </c>
      <c r="E88" s="77">
        <v>8886.67</v>
      </c>
      <c r="F88" s="77">
        <v>8615.6999999999989</v>
      </c>
      <c r="G88" s="77">
        <v>8338.7099999999991</v>
      </c>
      <c r="H88" s="77">
        <v>8065.1</v>
      </c>
      <c r="I88" s="77">
        <v>7791.869999999999</v>
      </c>
      <c r="J88" s="77">
        <v>3809.14</v>
      </c>
      <c r="K88" s="53">
        <f t="shared" si="2"/>
        <v>54667.679999999993</v>
      </c>
    </row>
    <row r="89" spans="1:11" s="54" customFormat="1" ht="52.8" x14ac:dyDescent="0.25">
      <c r="A89" s="50" t="s">
        <v>12</v>
      </c>
      <c r="B89" s="51" t="s">
        <v>166</v>
      </c>
      <c r="C89" s="52" t="s">
        <v>49</v>
      </c>
      <c r="D89" s="77">
        <v>12852.32</v>
      </c>
      <c r="E89" s="77">
        <v>12468.189999999999</v>
      </c>
      <c r="F89" s="77">
        <v>12087.990000000002</v>
      </c>
      <c r="G89" s="77">
        <v>11699.369999999999</v>
      </c>
      <c r="H89" s="77">
        <v>11315.5</v>
      </c>
      <c r="I89" s="77">
        <v>10932.13</v>
      </c>
      <c r="J89" s="77">
        <v>5344.46</v>
      </c>
      <c r="K89" s="53">
        <f t="shared" si="2"/>
        <v>76699.960000000006</v>
      </c>
    </row>
    <row r="90" spans="1:11" s="54" customFormat="1" ht="66" x14ac:dyDescent="0.25">
      <c r="A90" s="50" t="s">
        <v>12</v>
      </c>
      <c r="B90" s="51" t="s">
        <v>167</v>
      </c>
      <c r="C90" s="52" t="s">
        <v>50</v>
      </c>
      <c r="D90" s="77">
        <v>173956.25</v>
      </c>
      <c r="E90" s="77">
        <v>168491.45</v>
      </c>
      <c r="F90" s="77">
        <v>163086.51000000004</v>
      </c>
      <c r="G90" s="77">
        <v>157554.37999999998</v>
      </c>
      <c r="H90" s="77">
        <v>152093.33000000002</v>
      </c>
      <c r="I90" s="77">
        <v>146639.76</v>
      </c>
      <c r="J90" s="77">
        <v>106486.24000000002</v>
      </c>
      <c r="K90" s="53">
        <f t="shared" si="2"/>
        <v>1068307.9200000002</v>
      </c>
    </row>
    <row r="91" spans="1:11" s="54" customFormat="1" ht="52.8" x14ac:dyDescent="0.25">
      <c r="A91" s="50" t="s">
        <v>12</v>
      </c>
      <c r="B91" s="51" t="s">
        <v>168</v>
      </c>
      <c r="C91" s="52" t="s">
        <v>51</v>
      </c>
      <c r="D91" s="77">
        <v>19675.34</v>
      </c>
      <c r="E91" s="77">
        <v>19142.679999999997</v>
      </c>
      <c r="F91" s="77">
        <v>18615.87</v>
      </c>
      <c r="G91" s="77">
        <v>18076.64</v>
      </c>
      <c r="H91" s="77">
        <v>17544.32</v>
      </c>
      <c r="I91" s="77">
        <v>17012.77</v>
      </c>
      <c r="J91" s="77">
        <v>12419.04</v>
      </c>
      <c r="K91" s="53">
        <f t="shared" si="2"/>
        <v>122486.66</v>
      </c>
    </row>
    <row r="92" spans="1:11" s="54" customFormat="1" ht="52.8" x14ac:dyDescent="0.25">
      <c r="A92" s="50" t="s">
        <v>12</v>
      </c>
      <c r="B92" s="51" t="s">
        <v>169</v>
      </c>
      <c r="C92" s="52" t="s">
        <v>51</v>
      </c>
      <c r="D92" s="77">
        <v>23818.809999999998</v>
      </c>
      <c r="E92" s="77">
        <v>23173.96</v>
      </c>
      <c r="F92" s="77">
        <v>22536.2</v>
      </c>
      <c r="G92" s="77">
        <v>21883.420000000002</v>
      </c>
      <c r="H92" s="77">
        <v>21239.010000000002</v>
      </c>
      <c r="I92" s="77">
        <v>20595.490000000002</v>
      </c>
      <c r="J92" s="77">
        <v>15034.189999999999</v>
      </c>
      <c r="K92" s="53">
        <f t="shared" si="2"/>
        <v>148281.07999999999</v>
      </c>
    </row>
    <row r="93" spans="1:11" s="54" customFormat="1" ht="39.6" x14ac:dyDescent="0.25">
      <c r="A93" s="50" t="s">
        <v>12</v>
      </c>
      <c r="B93" s="51" t="s">
        <v>170</v>
      </c>
      <c r="C93" s="52" t="s">
        <v>51</v>
      </c>
      <c r="D93" s="77">
        <v>15268.949999999999</v>
      </c>
      <c r="E93" s="77">
        <v>14855.590000000002</v>
      </c>
      <c r="F93" s="77">
        <v>14446.749999999998</v>
      </c>
      <c r="G93" s="77">
        <v>14028.28</v>
      </c>
      <c r="H93" s="77">
        <v>13615.2</v>
      </c>
      <c r="I93" s="77">
        <v>13202.680000000002</v>
      </c>
      <c r="J93" s="77">
        <v>9637.4</v>
      </c>
      <c r="K93" s="53">
        <f t="shared" si="2"/>
        <v>95054.85</v>
      </c>
    </row>
    <row r="94" spans="1:11" s="54" customFormat="1" ht="39.6" x14ac:dyDescent="0.25">
      <c r="A94" s="50" t="s">
        <v>12</v>
      </c>
      <c r="B94" s="51" t="s">
        <v>171</v>
      </c>
      <c r="C94" s="52" t="s">
        <v>51</v>
      </c>
      <c r="D94" s="77">
        <v>15434.49</v>
      </c>
      <c r="E94" s="77">
        <v>15016.64</v>
      </c>
      <c r="F94" s="77">
        <v>14603.36</v>
      </c>
      <c r="G94" s="77">
        <v>14180.36</v>
      </c>
      <c r="H94" s="77">
        <v>13762.789999999999</v>
      </c>
      <c r="I94" s="77">
        <v>13345.81</v>
      </c>
      <c r="J94" s="77">
        <v>9741.75</v>
      </c>
      <c r="K94" s="53">
        <f t="shared" si="2"/>
        <v>96085.2</v>
      </c>
    </row>
    <row r="95" spans="1:11" s="54" customFormat="1" ht="52.8" x14ac:dyDescent="0.25">
      <c r="A95" s="50" t="s">
        <v>12</v>
      </c>
      <c r="B95" s="51" t="s">
        <v>172</v>
      </c>
      <c r="C95" s="52" t="s">
        <v>51</v>
      </c>
      <c r="D95" s="77">
        <v>9387.2900000000009</v>
      </c>
      <c r="E95" s="77">
        <v>9133.14</v>
      </c>
      <c r="F95" s="77">
        <v>8881.7799999999988</v>
      </c>
      <c r="G95" s="77">
        <v>8624.52</v>
      </c>
      <c r="H95" s="77">
        <v>8370.57</v>
      </c>
      <c r="I95" s="77">
        <v>8116.93</v>
      </c>
      <c r="J95" s="77">
        <v>5924.9600000000009</v>
      </c>
      <c r="K95" s="53">
        <f t="shared" si="2"/>
        <v>58439.189999999995</v>
      </c>
    </row>
    <row r="96" spans="1:11" s="54" customFormat="1" ht="52.8" x14ac:dyDescent="0.25">
      <c r="A96" s="50" t="s">
        <v>12</v>
      </c>
      <c r="B96" s="51" t="s">
        <v>173</v>
      </c>
      <c r="C96" s="52" t="s">
        <v>51</v>
      </c>
      <c r="D96" s="77">
        <v>12547.240000000002</v>
      </c>
      <c r="E96" s="77">
        <v>12207.55</v>
      </c>
      <c r="F96" s="77">
        <v>11871.58</v>
      </c>
      <c r="G96" s="77">
        <v>11527.710000000001</v>
      </c>
      <c r="H96" s="77">
        <v>11188.25</v>
      </c>
      <c r="I96" s="77">
        <v>10849.27</v>
      </c>
      <c r="J96" s="77">
        <v>7919.8099999999995</v>
      </c>
      <c r="K96" s="55">
        <f t="shared" si="2"/>
        <v>78111.41</v>
      </c>
    </row>
    <row r="97" spans="1:11" s="54" customFormat="1" ht="52.8" x14ac:dyDescent="0.25">
      <c r="A97" s="50" t="s">
        <v>12</v>
      </c>
      <c r="B97" s="51" t="s">
        <v>174</v>
      </c>
      <c r="C97" s="52" t="s">
        <v>51</v>
      </c>
      <c r="D97" s="77">
        <v>9806.0200000000023</v>
      </c>
      <c r="E97" s="77">
        <v>9540.5499999999975</v>
      </c>
      <c r="F97" s="77">
        <v>9277.98</v>
      </c>
      <c r="G97" s="77">
        <v>9009.2499999999982</v>
      </c>
      <c r="H97" s="77">
        <v>8743.9500000000007</v>
      </c>
      <c r="I97" s="77">
        <v>8479</v>
      </c>
      <c r="J97" s="77">
        <v>6189.54</v>
      </c>
      <c r="K97" s="53">
        <f t="shared" si="2"/>
        <v>61046.29</v>
      </c>
    </row>
    <row r="98" spans="1:11" s="54" customFormat="1" ht="52.8" x14ac:dyDescent="0.25">
      <c r="A98" s="50" t="s">
        <v>12</v>
      </c>
      <c r="B98" s="51" t="s">
        <v>175</v>
      </c>
      <c r="C98" s="52" t="s">
        <v>51</v>
      </c>
      <c r="D98" s="77">
        <v>14699.300000000001</v>
      </c>
      <c r="E98" s="77">
        <v>14301.34</v>
      </c>
      <c r="F98" s="77">
        <v>13907.76</v>
      </c>
      <c r="G98" s="77">
        <v>13504.920000000002</v>
      </c>
      <c r="H98" s="77">
        <v>13107.240000000002</v>
      </c>
      <c r="I98" s="77">
        <v>12710.1</v>
      </c>
      <c r="J98" s="77">
        <v>9278.17</v>
      </c>
      <c r="K98" s="53">
        <f t="shared" si="2"/>
        <v>91508.830000000016</v>
      </c>
    </row>
    <row r="99" spans="1:11" s="54" customFormat="1" ht="52.8" x14ac:dyDescent="0.25">
      <c r="A99" s="50" t="s">
        <v>12</v>
      </c>
      <c r="B99" s="51" t="s">
        <v>176</v>
      </c>
      <c r="C99" s="52" t="s">
        <v>51</v>
      </c>
      <c r="D99" s="77">
        <v>11354.339999999998</v>
      </c>
      <c r="E99" s="77">
        <v>11046.94</v>
      </c>
      <c r="F99" s="77">
        <v>10742.9</v>
      </c>
      <c r="G99" s="77">
        <v>10431.74</v>
      </c>
      <c r="H99" s="77">
        <v>10124.56</v>
      </c>
      <c r="I99" s="77">
        <v>9817.7799999999988</v>
      </c>
      <c r="J99" s="77">
        <v>7166.35</v>
      </c>
      <c r="K99" s="53">
        <f t="shared" si="2"/>
        <v>70684.61</v>
      </c>
    </row>
    <row r="100" spans="1:11" s="54" customFormat="1" ht="52.8" x14ac:dyDescent="0.25">
      <c r="A100" s="50" t="s">
        <v>12</v>
      </c>
      <c r="B100" s="51" t="s">
        <v>177</v>
      </c>
      <c r="C100" s="52" t="s">
        <v>51</v>
      </c>
      <c r="D100" s="77">
        <v>11359.210000000001</v>
      </c>
      <c r="E100" s="77">
        <v>11051.690000000002</v>
      </c>
      <c r="F100" s="77">
        <v>10747.529999999999</v>
      </c>
      <c r="G100" s="77">
        <v>10436.209999999999</v>
      </c>
      <c r="H100" s="77">
        <v>10128.9</v>
      </c>
      <c r="I100" s="77">
        <v>9822.01</v>
      </c>
      <c r="J100" s="77">
        <v>7169.7</v>
      </c>
      <c r="K100" s="53">
        <f t="shared" si="2"/>
        <v>70715.25</v>
      </c>
    </row>
    <row r="101" spans="1:11" s="54" customFormat="1" ht="52.8" x14ac:dyDescent="0.25">
      <c r="A101" s="50" t="s">
        <v>12</v>
      </c>
      <c r="B101" s="51" t="s">
        <v>178</v>
      </c>
      <c r="C101" s="52" t="s">
        <v>51</v>
      </c>
      <c r="D101" s="77">
        <v>8491.39</v>
      </c>
      <c r="E101" s="77">
        <v>8261.5300000000007</v>
      </c>
      <c r="F101" s="77">
        <v>8034.17</v>
      </c>
      <c r="G101" s="77">
        <v>7801.44</v>
      </c>
      <c r="H101" s="77">
        <v>7571.72</v>
      </c>
      <c r="I101" s="77">
        <v>7342.3</v>
      </c>
      <c r="J101" s="77">
        <v>5359.6900000000005</v>
      </c>
      <c r="K101" s="53">
        <f t="shared" si="2"/>
        <v>52862.239999999998</v>
      </c>
    </row>
    <row r="102" spans="1:11" s="54" customFormat="1" ht="52.8" x14ac:dyDescent="0.25">
      <c r="A102" s="50" t="s">
        <v>12</v>
      </c>
      <c r="B102" s="51" t="s">
        <v>179</v>
      </c>
      <c r="C102" s="52" t="s">
        <v>51</v>
      </c>
      <c r="D102" s="77">
        <v>47145.85</v>
      </c>
      <c r="E102" s="77">
        <v>45869.490000000005</v>
      </c>
      <c r="F102" s="77">
        <v>44607.12</v>
      </c>
      <c r="G102" s="77">
        <v>43315.03</v>
      </c>
      <c r="H102" s="77">
        <v>42039.54</v>
      </c>
      <c r="I102" s="77">
        <v>40765.79</v>
      </c>
      <c r="J102" s="77">
        <v>29758.389999999996</v>
      </c>
      <c r="K102" s="53">
        <f t="shared" si="2"/>
        <v>293501.21000000002</v>
      </c>
    </row>
    <row r="103" spans="1:11" s="54" customFormat="1" ht="39.6" x14ac:dyDescent="0.25">
      <c r="A103" s="50" t="s">
        <v>12</v>
      </c>
      <c r="B103" s="51" t="s">
        <v>180</v>
      </c>
      <c r="C103" s="52" t="s">
        <v>51</v>
      </c>
      <c r="D103" s="77">
        <v>45826.36</v>
      </c>
      <c r="E103" s="77">
        <v>44585.73</v>
      </c>
      <c r="F103" s="77">
        <v>43358.659999999996</v>
      </c>
      <c r="G103" s="77">
        <v>42102.75</v>
      </c>
      <c r="H103" s="77">
        <v>40862.959999999999</v>
      </c>
      <c r="I103" s="77">
        <v>39624.860000000008</v>
      </c>
      <c r="J103" s="77">
        <v>28925.230000000003</v>
      </c>
      <c r="K103" s="53">
        <f t="shared" si="2"/>
        <v>285286.55</v>
      </c>
    </row>
    <row r="104" spans="1:11" s="54" customFormat="1" ht="52.8" x14ac:dyDescent="0.25">
      <c r="A104" s="50" t="s">
        <v>12</v>
      </c>
      <c r="B104" s="51" t="s">
        <v>181</v>
      </c>
      <c r="C104" s="52" t="s">
        <v>51</v>
      </c>
      <c r="D104" s="77">
        <v>37047.699999999997</v>
      </c>
      <c r="E104" s="77">
        <v>36044.71</v>
      </c>
      <c r="F104" s="77">
        <v>35052.71</v>
      </c>
      <c r="G104" s="77">
        <v>34037.380000000005</v>
      </c>
      <c r="H104" s="77">
        <v>33035.090000000004</v>
      </c>
      <c r="I104" s="77">
        <v>32034.179999999997</v>
      </c>
      <c r="J104" s="77">
        <v>23384.3</v>
      </c>
      <c r="K104" s="53">
        <f t="shared" si="2"/>
        <v>230636.06999999998</v>
      </c>
    </row>
    <row r="105" spans="1:11" s="54" customFormat="1" ht="52.8" x14ac:dyDescent="0.25">
      <c r="A105" s="50" t="s">
        <v>12</v>
      </c>
      <c r="B105" s="51" t="s">
        <v>182</v>
      </c>
      <c r="C105" s="52" t="s">
        <v>51</v>
      </c>
      <c r="D105" s="77">
        <v>50369.070000000007</v>
      </c>
      <c r="E105" s="77">
        <v>49005.47</v>
      </c>
      <c r="F105" s="77">
        <v>47656.77</v>
      </c>
      <c r="G105" s="77">
        <v>46276.35</v>
      </c>
      <c r="H105" s="77">
        <v>44913.64</v>
      </c>
      <c r="I105" s="77">
        <v>43552.829999999994</v>
      </c>
      <c r="J105" s="77">
        <v>31792.87</v>
      </c>
      <c r="K105" s="53">
        <f t="shared" si="2"/>
        <v>313567</v>
      </c>
    </row>
    <row r="106" spans="1:11" s="54" customFormat="1" ht="39.6" x14ac:dyDescent="0.25">
      <c r="A106" s="50" t="s">
        <v>12</v>
      </c>
      <c r="B106" s="51" t="s">
        <v>183</v>
      </c>
      <c r="C106" s="52" t="s">
        <v>51</v>
      </c>
      <c r="D106" s="77">
        <v>34082.5</v>
      </c>
      <c r="E106" s="77">
        <v>33159.79</v>
      </c>
      <c r="F106" s="77">
        <v>32247.200000000001</v>
      </c>
      <c r="G106" s="77">
        <v>31313.140000000003</v>
      </c>
      <c r="H106" s="77">
        <v>30391.059999999998</v>
      </c>
      <c r="I106" s="77">
        <v>29470.250000000004</v>
      </c>
      <c r="J106" s="77">
        <v>21512.560000000001</v>
      </c>
      <c r="K106" s="53">
        <f t="shared" si="2"/>
        <v>212176.5</v>
      </c>
    </row>
    <row r="107" spans="1:11" s="54" customFormat="1" ht="26.4" x14ac:dyDescent="0.25">
      <c r="A107" s="50" t="s">
        <v>12</v>
      </c>
      <c r="B107" s="51" t="s">
        <v>184</v>
      </c>
      <c r="C107" s="52" t="s">
        <v>52</v>
      </c>
      <c r="D107" s="77">
        <v>301838.32</v>
      </c>
      <c r="E107" s="77">
        <v>292204.82</v>
      </c>
      <c r="F107" s="77">
        <v>271574.86</v>
      </c>
      <c r="G107" s="77">
        <v>443.03</v>
      </c>
      <c r="H107" s="77">
        <v>0</v>
      </c>
      <c r="I107" s="77">
        <v>0</v>
      </c>
      <c r="J107" s="77">
        <v>0</v>
      </c>
      <c r="K107" s="53">
        <f t="shared" si="2"/>
        <v>866061.03</v>
      </c>
    </row>
    <row r="108" spans="1:11" s="54" customFormat="1" ht="26.4" x14ac:dyDescent="0.25">
      <c r="A108" s="50" t="s">
        <v>12</v>
      </c>
      <c r="B108" s="51" t="s">
        <v>185</v>
      </c>
      <c r="C108" s="52" t="s">
        <v>52</v>
      </c>
      <c r="D108" s="77">
        <v>178917.47999999998</v>
      </c>
      <c r="E108" s="77">
        <v>130973.36</v>
      </c>
      <c r="F108" s="77">
        <v>0</v>
      </c>
      <c r="G108" s="77">
        <v>0</v>
      </c>
      <c r="H108" s="77">
        <v>0</v>
      </c>
      <c r="I108" s="77">
        <v>0</v>
      </c>
      <c r="J108" s="77">
        <v>0</v>
      </c>
      <c r="K108" s="53">
        <f t="shared" si="2"/>
        <v>309890.83999999997</v>
      </c>
    </row>
    <row r="109" spans="1:11" s="54" customFormat="1" ht="39.6" x14ac:dyDescent="0.25">
      <c r="A109" s="50" t="s">
        <v>12</v>
      </c>
      <c r="B109" s="51" t="s">
        <v>186</v>
      </c>
      <c r="C109" s="52" t="s">
        <v>53</v>
      </c>
      <c r="D109" s="77">
        <v>13413.71</v>
      </c>
      <c r="E109" s="77">
        <v>12954.71</v>
      </c>
      <c r="F109" s="77">
        <v>12500.74</v>
      </c>
      <c r="G109" s="77">
        <v>12036.100000000002</v>
      </c>
      <c r="H109" s="77">
        <v>11577.41</v>
      </c>
      <c r="I109" s="77">
        <v>11119.36</v>
      </c>
      <c r="J109" s="77">
        <v>8065.16</v>
      </c>
      <c r="K109" s="53">
        <f t="shared" si="2"/>
        <v>81667.19</v>
      </c>
    </row>
    <row r="110" spans="1:11" s="54" customFormat="1" ht="39.6" x14ac:dyDescent="0.25">
      <c r="A110" s="50" t="s">
        <v>12</v>
      </c>
      <c r="B110" s="51" t="s">
        <v>187</v>
      </c>
      <c r="C110" s="52" t="s">
        <v>53</v>
      </c>
      <c r="D110" s="77">
        <v>25603.31</v>
      </c>
      <c r="E110" s="77">
        <v>24727.22</v>
      </c>
      <c r="F110" s="77">
        <v>23860.71</v>
      </c>
      <c r="G110" s="77">
        <v>22973.809999999998</v>
      </c>
      <c r="H110" s="77">
        <v>22098.32</v>
      </c>
      <c r="I110" s="77">
        <v>21224.010000000002</v>
      </c>
      <c r="J110" s="77">
        <v>15395.099999999999</v>
      </c>
      <c r="K110" s="53">
        <f t="shared" si="2"/>
        <v>155882.48000000001</v>
      </c>
    </row>
    <row r="111" spans="1:11" s="54" customFormat="1" ht="39.6" x14ac:dyDescent="0.25">
      <c r="A111" s="50" t="s">
        <v>12</v>
      </c>
      <c r="B111" s="51" t="s">
        <v>188</v>
      </c>
      <c r="C111" s="52" t="s">
        <v>53</v>
      </c>
      <c r="D111" s="77">
        <v>29966.81</v>
      </c>
      <c r="E111" s="77">
        <v>28924.92</v>
      </c>
      <c r="F111" s="77">
        <v>27893.11</v>
      </c>
      <c r="G111" s="77">
        <v>26839.719999999998</v>
      </c>
      <c r="H111" s="77">
        <v>25798.55</v>
      </c>
      <c r="I111" s="77">
        <v>24758.81</v>
      </c>
      <c r="J111" s="77">
        <v>6993.37</v>
      </c>
      <c r="K111" s="53">
        <f t="shared" si="2"/>
        <v>171175.28999999998</v>
      </c>
    </row>
    <row r="112" spans="1:11" s="54" customFormat="1" ht="39.6" x14ac:dyDescent="0.25">
      <c r="A112" s="50" t="s">
        <v>12</v>
      </c>
      <c r="B112" s="51" t="s">
        <v>189</v>
      </c>
      <c r="C112" s="52" t="s">
        <v>53</v>
      </c>
      <c r="D112" s="77">
        <v>9958.2899999999991</v>
      </c>
      <c r="E112" s="77">
        <v>9617.52</v>
      </c>
      <c r="F112" s="77">
        <v>9280.4999999999982</v>
      </c>
      <c r="G112" s="77">
        <v>8935.5399999999991</v>
      </c>
      <c r="H112" s="77">
        <v>8595.0399999999991</v>
      </c>
      <c r="I112" s="77">
        <v>8254.9699999999993</v>
      </c>
      <c r="J112" s="77">
        <v>5987.84</v>
      </c>
      <c r="K112" s="53">
        <f t="shared" si="2"/>
        <v>60629.7</v>
      </c>
    </row>
    <row r="113" spans="1:16" s="54" customFormat="1" ht="52.8" x14ac:dyDescent="0.25">
      <c r="A113" s="50" t="s">
        <v>12</v>
      </c>
      <c r="B113" s="51" t="s">
        <v>190</v>
      </c>
      <c r="C113" s="52" t="s">
        <v>54</v>
      </c>
      <c r="D113" s="77">
        <v>73254.37999999999</v>
      </c>
      <c r="E113" s="77">
        <v>70200.39</v>
      </c>
      <c r="F113" s="77">
        <v>67104.990000000005</v>
      </c>
      <c r="G113" s="77">
        <v>8981.51</v>
      </c>
      <c r="H113" s="77">
        <v>0</v>
      </c>
      <c r="I113" s="77">
        <v>0</v>
      </c>
      <c r="J113" s="77">
        <v>0</v>
      </c>
      <c r="K113" s="53">
        <f t="shared" si="2"/>
        <v>219541.27000000002</v>
      </c>
    </row>
    <row r="114" spans="1:16" s="54" customFormat="1" ht="52.8" x14ac:dyDescent="0.25">
      <c r="A114" s="50" t="s">
        <v>12</v>
      </c>
      <c r="B114" s="51" t="s">
        <v>191</v>
      </c>
      <c r="C114" s="52" t="s">
        <v>54</v>
      </c>
      <c r="D114" s="77">
        <v>28539.040000000005</v>
      </c>
      <c r="E114" s="77">
        <v>27358.73</v>
      </c>
      <c r="F114" s="77">
        <v>26162.89</v>
      </c>
      <c r="G114" s="77">
        <v>8240.64</v>
      </c>
      <c r="H114" s="77">
        <v>0</v>
      </c>
      <c r="I114" s="77">
        <v>0</v>
      </c>
      <c r="J114" s="77">
        <v>0</v>
      </c>
      <c r="K114" s="53">
        <f t="shared" si="2"/>
        <v>90301.3</v>
      </c>
    </row>
    <row r="115" spans="1:16" s="54" customFormat="1" ht="39.6" x14ac:dyDescent="0.25">
      <c r="A115" s="50" t="s">
        <v>12</v>
      </c>
      <c r="B115" s="51" t="s">
        <v>192</v>
      </c>
      <c r="C115" s="52" t="s">
        <v>54</v>
      </c>
      <c r="D115" s="77">
        <v>17184.080000000002</v>
      </c>
      <c r="E115" s="77">
        <v>16470.870000000003</v>
      </c>
      <c r="F115" s="77">
        <v>9.2799999999999994</v>
      </c>
      <c r="G115" s="77">
        <v>0</v>
      </c>
      <c r="H115" s="77">
        <v>0</v>
      </c>
      <c r="I115" s="77">
        <v>0</v>
      </c>
      <c r="J115" s="77">
        <v>0</v>
      </c>
      <c r="K115" s="53">
        <f t="shared" si="2"/>
        <v>33664.230000000003</v>
      </c>
    </row>
    <row r="116" spans="1:16" s="54" customFormat="1" ht="52.8" x14ac:dyDescent="0.25">
      <c r="A116" s="50" t="s">
        <v>12</v>
      </c>
      <c r="B116" s="51" t="s">
        <v>193</v>
      </c>
      <c r="C116" s="52" t="s">
        <v>54</v>
      </c>
      <c r="D116" s="77">
        <v>24324.120000000006</v>
      </c>
      <c r="E116" s="77">
        <v>23303.040000000005</v>
      </c>
      <c r="F116" s="77">
        <v>21598.859999999997</v>
      </c>
      <c r="G116" s="77">
        <v>49.65</v>
      </c>
      <c r="H116" s="77">
        <v>0</v>
      </c>
      <c r="I116" s="77">
        <v>0</v>
      </c>
      <c r="J116" s="77">
        <v>0</v>
      </c>
      <c r="K116" s="53">
        <f t="shared" si="2"/>
        <v>69275.67</v>
      </c>
    </row>
    <row r="117" spans="1:16" s="54" customFormat="1" ht="66" x14ac:dyDescent="0.25">
      <c r="A117" s="50" t="s">
        <v>12</v>
      </c>
      <c r="B117" s="51" t="s">
        <v>194</v>
      </c>
      <c r="C117" s="52" t="s">
        <v>54</v>
      </c>
      <c r="D117" s="77">
        <v>35169.429999999993</v>
      </c>
      <c r="E117" s="77">
        <v>33745.090000000004</v>
      </c>
      <c r="F117" s="77">
        <v>32304.209999999995</v>
      </c>
      <c r="G117" s="77">
        <v>25786.92</v>
      </c>
      <c r="H117" s="77">
        <v>25.47</v>
      </c>
      <c r="I117" s="77">
        <v>0</v>
      </c>
      <c r="J117" s="77">
        <v>0</v>
      </c>
      <c r="K117" s="53">
        <f t="shared" si="2"/>
        <v>127031.11999999998</v>
      </c>
    </row>
    <row r="118" spans="1:16" s="54" customFormat="1" ht="52.8" x14ac:dyDescent="0.25">
      <c r="A118" s="50" t="s">
        <v>12</v>
      </c>
      <c r="B118" s="51" t="s">
        <v>195</v>
      </c>
      <c r="C118" s="52" t="s">
        <v>55</v>
      </c>
      <c r="D118" s="77">
        <v>15258.66</v>
      </c>
      <c r="E118" s="77">
        <v>14748.43</v>
      </c>
      <c r="F118" s="77">
        <v>14240.12</v>
      </c>
      <c r="G118" s="77">
        <v>13719.71</v>
      </c>
      <c r="H118" s="77">
        <v>13206.060000000001</v>
      </c>
      <c r="I118" s="77">
        <v>12693.1</v>
      </c>
      <c r="J118" s="77">
        <v>9824.31</v>
      </c>
      <c r="K118" s="53">
        <f t="shared" si="2"/>
        <v>93690.39</v>
      </c>
    </row>
    <row r="119" spans="1:16" s="54" customFormat="1" ht="52.8" x14ac:dyDescent="0.25">
      <c r="A119" s="50" t="s">
        <v>12</v>
      </c>
      <c r="B119" s="51" t="s">
        <v>196</v>
      </c>
      <c r="C119" s="52" t="s">
        <v>56</v>
      </c>
      <c r="D119" s="77">
        <v>576352.54</v>
      </c>
      <c r="E119" s="77">
        <v>558282.57000000007</v>
      </c>
      <c r="F119" s="77">
        <v>539360.13</v>
      </c>
      <c r="G119" s="77">
        <v>519912.81</v>
      </c>
      <c r="H119" s="77">
        <v>500754.17</v>
      </c>
      <c r="I119" s="77">
        <v>481621.8</v>
      </c>
      <c r="J119" s="77">
        <v>686864.57</v>
      </c>
      <c r="K119" s="53">
        <f t="shared" si="2"/>
        <v>3863148.59</v>
      </c>
      <c r="L119" s="56"/>
      <c r="M119" s="56"/>
      <c r="N119" s="56"/>
      <c r="O119" s="56"/>
      <c r="P119" s="56"/>
    </row>
    <row r="120" spans="1:16" s="54" customFormat="1" ht="39.6" x14ac:dyDescent="0.25">
      <c r="A120" s="50" t="s">
        <v>12</v>
      </c>
      <c r="B120" s="51" t="s">
        <v>197</v>
      </c>
      <c r="C120" s="52" t="s">
        <v>56</v>
      </c>
      <c r="D120" s="77">
        <v>609378.87</v>
      </c>
      <c r="E120" s="77">
        <v>590247.06999999995</v>
      </c>
      <c r="F120" s="77">
        <v>570241.20000000007</v>
      </c>
      <c r="G120" s="77">
        <v>549680.43000000005</v>
      </c>
      <c r="H120" s="77">
        <v>529424.84</v>
      </c>
      <c r="I120" s="77">
        <v>509197.02</v>
      </c>
      <c r="J120" s="77">
        <v>726176.86</v>
      </c>
      <c r="K120" s="53">
        <f t="shared" si="2"/>
        <v>4084346.29</v>
      </c>
      <c r="L120" s="56"/>
      <c r="M120" s="56"/>
      <c r="N120" s="56"/>
      <c r="O120" s="56"/>
      <c r="P120" s="56"/>
    </row>
    <row r="121" spans="1:16" s="54" customFormat="1" ht="52.8" x14ac:dyDescent="0.25">
      <c r="A121" s="50" t="s">
        <v>12</v>
      </c>
      <c r="B121" s="51" t="s">
        <v>198</v>
      </c>
      <c r="C121" s="52" t="s">
        <v>57</v>
      </c>
      <c r="D121" s="77">
        <v>79363.090000000011</v>
      </c>
      <c r="E121" s="77">
        <v>95551.449999999983</v>
      </c>
      <c r="F121" s="77">
        <v>92401.86</v>
      </c>
      <c r="G121" s="77">
        <v>89164.94</v>
      </c>
      <c r="H121" s="77">
        <v>85976.05</v>
      </c>
      <c r="I121" s="77">
        <v>82791.539999999994</v>
      </c>
      <c r="J121" s="77">
        <v>118380.19</v>
      </c>
      <c r="K121" s="53">
        <f t="shared" si="2"/>
        <v>643629.11999999988</v>
      </c>
      <c r="L121" s="56"/>
      <c r="M121" s="56"/>
      <c r="N121" s="56"/>
      <c r="O121" s="56"/>
      <c r="P121" s="56"/>
    </row>
    <row r="122" spans="1:16" s="54" customFormat="1" ht="39.6" x14ac:dyDescent="0.25">
      <c r="A122" s="50" t="s">
        <v>12</v>
      </c>
      <c r="B122" s="51" t="s">
        <v>199</v>
      </c>
      <c r="C122" s="52" t="s">
        <v>57</v>
      </c>
      <c r="D122" s="77">
        <v>32092.489999999998</v>
      </c>
      <c r="E122" s="77">
        <v>38638.67</v>
      </c>
      <c r="F122" s="77">
        <v>37365.079999999994</v>
      </c>
      <c r="G122" s="77">
        <v>36056.130000000005</v>
      </c>
      <c r="H122" s="77">
        <v>34766.629999999997</v>
      </c>
      <c r="I122" s="77">
        <v>33478.879999999997</v>
      </c>
      <c r="J122" s="77">
        <v>47868.939999999995</v>
      </c>
      <c r="K122" s="53">
        <f t="shared" si="2"/>
        <v>260266.82</v>
      </c>
      <c r="L122" s="56"/>
      <c r="M122" s="56"/>
      <c r="N122" s="56"/>
      <c r="O122" s="56"/>
      <c r="P122" s="56"/>
    </row>
    <row r="123" spans="1:16" s="54" customFormat="1" ht="39.6" x14ac:dyDescent="0.25">
      <c r="A123" s="50" t="s">
        <v>12</v>
      </c>
      <c r="B123" s="51" t="s">
        <v>200</v>
      </c>
      <c r="C123" s="52" t="s">
        <v>57</v>
      </c>
      <c r="D123" s="77">
        <v>82912.27</v>
      </c>
      <c r="E123" s="77">
        <v>99824.52</v>
      </c>
      <c r="F123" s="77">
        <v>96534.11</v>
      </c>
      <c r="G123" s="77">
        <v>93152.43</v>
      </c>
      <c r="H123" s="77">
        <v>89820.95</v>
      </c>
      <c r="I123" s="77">
        <v>86494.06</v>
      </c>
      <c r="J123" s="77">
        <v>123679.17</v>
      </c>
      <c r="K123" s="53">
        <f t="shared" si="2"/>
        <v>672417.51000000013</v>
      </c>
      <c r="L123" s="56"/>
      <c r="M123" s="56"/>
      <c r="N123" s="56"/>
      <c r="O123" s="56"/>
      <c r="P123" s="56"/>
    </row>
    <row r="124" spans="1:16" s="54" customFormat="1" ht="52.8" x14ac:dyDescent="0.25">
      <c r="A124" s="50" t="s">
        <v>12</v>
      </c>
      <c r="B124" s="51" t="s">
        <v>201</v>
      </c>
      <c r="C124" s="52" t="s">
        <v>57</v>
      </c>
      <c r="D124" s="77">
        <v>89436.610000000015</v>
      </c>
      <c r="E124" s="77">
        <v>107679.78</v>
      </c>
      <c r="F124" s="77">
        <v>104130.41</v>
      </c>
      <c r="G124" s="77">
        <v>100482.63</v>
      </c>
      <c r="H124" s="77">
        <v>96888.97</v>
      </c>
      <c r="I124" s="77">
        <v>93300.23</v>
      </c>
      <c r="J124" s="77">
        <v>133401.61000000002</v>
      </c>
      <c r="K124" s="53">
        <f t="shared" si="2"/>
        <v>725320.24</v>
      </c>
      <c r="L124" s="56"/>
      <c r="M124" s="56"/>
      <c r="N124" s="56"/>
      <c r="O124" s="56"/>
      <c r="P124" s="56"/>
    </row>
    <row r="125" spans="1:16" s="54" customFormat="1" ht="39.6" x14ac:dyDescent="0.25">
      <c r="A125" s="50" t="s">
        <v>12</v>
      </c>
      <c r="B125" s="51" t="s">
        <v>202</v>
      </c>
      <c r="C125" s="52" t="s">
        <v>57</v>
      </c>
      <c r="D125" s="77">
        <v>55843.649999999994</v>
      </c>
      <c r="E125" s="77">
        <v>67234.539999999994</v>
      </c>
      <c r="F125" s="77">
        <v>65018.37</v>
      </c>
      <c r="G125" s="77">
        <v>62740.700000000004</v>
      </c>
      <c r="H125" s="77">
        <v>60496.84</v>
      </c>
      <c r="I125" s="77">
        <v>58256.08</v>
      </c>
      <c r="J125" s="77">
        <v>83296.000000000015</v>
      </c>
      <c r="K125" s="53">
        <f t="shared" si="2"/>
        <v>452886.18</v>
      </c>
      <c r="L125" s="56"/>
      <c r="M125" s="56"/>
      <c r="N125" s="56"/>
      <c r="O125" s="56"/>
      <c r="P125" s="56"/>
    </row>
    <row r="126" spans="1:16" s="54" customFormat="1" ht="52.8" x14ac:dyDescent="0.25">
      <c r="A126" s="50" t="s">
        <v>12</v>
      </c>
      <c r="B126" s="51" t="s">
        <v>203</v>
      </c>
      <c r="C126" s="52" t="s">
        <v>57</v>
      </c>
      <c r="D126" s="77">
        <v>347040.10999999993</v>
      </c>
      <c r="E126" s="77">
        <v>417828.13</v>
      </c>
      <c r="F126" s="77">
        <v>404055.77999999997</v>
      </c>
      <c r="G126" s="77">
        <v>389901.41000000003</v>
      </c>
      <c r="H126" s="77">
        <v>375957.14</v>
      </c>
      <c r="I126" s="77">
        <v>362031.99000000005</v>
      </c>
      <c r="J126" s="77">
        <v>517728.74</v>
      </c>
      <c r="K126" s="53">
        <f t="shared" si="2"/>
        <v>2814543.3000000007</v>
      </c>
      <c r="L126" s="56"/>
      <c r="M126" s="56"/>
      <c r="N126" s="56"/>
      <c r="O126" s="56"/>
      <c r="P126" s="56"/>
    </row>
    <row r="127" spans="1:16" s="54" customFormat="1" ht="66" x14ac:dyDescent="0.25">
      <c r="A127" s="50" t="s">
        <v>12</v>
      </c>
      <c r="B127" s="51" t="s">
        <v>204</v>
      </c>
      <c r="C127" s="52" t="s">
        <v>57</v>
      </c>
      <c r="D127" s="77">
        <v>217707.74000000002</v>
      </c>
      <c r="E127" s="77">
        <v>262115</v>
      </c>
      <c r="F127" s="77">
        <v>253475.22999999998</v>
      </c>
      <c r="G127" s="77">
        <v>244595.80000000005</v>
      </c>
      <c r="H127" s="77">
        <v>235848.19</v>
      </c>
      <c r="I127" s="77">
        <v>227112.57</v>
      </c>
      <c r="J127" s="77">
        <v>324784.87</v>
      </c>
      <c r="K127" s="53">
        <f t="shared" si="2"/>
        <v>1765639.4</v>
      </c>
      <c r="L127" s="56"/>
      <c r="M127" s="56"/>
      <c r="N127" s="56"/>
      <c r="O127" s="56"/>
      <c r="P127" s="56"/>
    </row>
    <row r="128" spans="1:16" s="54" customFormat="1" ht="66" x14ac:dyDescent="0.25">
      <c r="A128" s="50" t="s">
        <v>12</v>
      </c>
      <c r="B128" s="51" t="s">
        <v>205</v>
      </c>
      <c r="C128" s="52" t="s">
        <v>57</v>
      </c>
      <c r="D128" s="77">
        <v>189695.09</v>
      </c>
      <c r="E128" s="77">
        <v>228388.41999999998</v>
      </c>
      <c r="F128" s="77">
        <v>220860.33</v>
      </c>
      <c r="G128" s="77">
        <v>213123.44999999998</v>
      </c>
      <c r="H128" s="77">
        <v>205501.4</v>
      </c>
      <c r="I128" s="77">
        <v>197889.78</v>
      </c>
      <c r="J128" s="77">
        <v>282996.71999999991</v>
      </c>
      <c r="K128" s="53">
        <f t="shared" si="2"/>
        <v>1538455.19</v>
      </c>
      <c r="L128" s="56"/>
      <c r="M128" s="56"/>
      <c r="N128" s="56"/>
      <c r="O128" s="56"/>
      <c r="P128" s="56"/>
    </row>
    <row r="129" spans="1:16" s="54" customFormat="1" ht="39.6" x14ac:dyDescent="0.25">
      <c r="A129" s="50" t="s">
        <v>12</v>
      </c>
      <c r="B129" s="51" t="s">
        <v>206</v>
      </c>
      <c r="C129" s="52" t="s">
        <v>57</v>
      </c>
      <c r="D129" s="77">
        <v>42904.24</v>
      </c>
      <c r="E129" s="77">
        <v>51655.700000000004</v>
      </c>
      <c r="F129" s="77">
        <v>49953.039999999994</v>
      </c>
      <c r="G129" s="77">
        <v>48203.119999999995</v>
      </c>
      <c r="H129" s="77">
        <v>46479.24</v>
      </c>
      <c r="I129" s="77">
        <v>44757.67</v>
      </c>
      <c r="J129" s="77">
        <v>64006.05</v>
      </c>
      <c r="K129" s="53">
        <f t="shared" si="2"/>
        <v>347959.05999999994</v>
      </c>
      <c r="L129" s="56"/>
      <c r="M129" s="56"/>
      <c r="N129" s="56"/>
      <c r="O129" s="56"/>
      <c r="P129" s="56"/>
    </row>
    <row r="130" spans="1:16" s="54" customFormat="1" ht="52.8" x14ac:dyDescent="0.25">
      <c r="A130" s="50" t="s">
        <v>12</v>
      </c>
      <c r="B130" s="51" t="s">
        <v>207</v>
      </c>
      <c r="C130" s="52" t="s">
        <v>57</v>
      </c>
      <c r="D130" s="77">
        <v>282807.37</v>
      </c>
      <c r="E130" s="77">
        <v>340493.57</v>
      </c>
      <c r="F130" s="77">
        <v>329270.27999999997</v>
      </c>
      <c r="G130" s="77">
        <v>317735.68999999994</v>
      </c>
      <c r="H130" s="77">
        <v>306372.3</v>
      </c>
      <c r="I130" s="77">
        <v>295024.49</v>
      </c>
      <c r="J130" s="77">
        <v>421887.0500000001</v>
      </c>
      <c r="K130" s="53">
        <f t="shared" si="2"/>
        <v>2293590.75</v>
      </c>
      <c r="L130" s="56"/>
      <c r="M130" s="56"/>
      <c r="N130" s="56"/>
      <c r="O130" s="56"/>
      <c r="P130" s="56"/>
    </row>
    <row r="131" spans="1:16" s="54" customFormat="1" ht="92.4" x14ac:dyDescent="0.25">
      <c r="A131" s="50" t="s">
        <v>12</v>
      </c>
      <c r="B131" s="51" t="s">
        <v>208</v>
      </c>
      <c r="C131" s="52" t="s">
        <v>57</v>
      </c>
      <c r="D131" s="77">
        <v>27894.21</v>
      </c>
      <c r="E131" s="77">
        <v>33584.080000000002</v>
      </c>
      <c r="F131" s="77">
        <v>32477.070000000003</v>
      </c>
      <c r="G131" s="77">
        <v>31339.370000000003</v>
      </c>
      <c r="H131" s="77">
        <v>30218.519999999997</v>
      </c>
      <c r="I131" s="77">
        <v>29099.230000000003</v>
      </c>
      <c r="J131" s="77">
        <v>41601.760000000002</v>
      </c>
      <c r="K131" s="53">
        <f t="shared" si="2"/>
        <v>226214.24000000002</v>
      </c>
      <c r="L131" s="56"/>
      <c r="M131" s="56"/>
      <c r="N131" s="56"/>
      <c r="O131" s="56"/>
      <c r="P131" s="56"/>
    </row>
    <row r="132" spans="1:16" s="54" customFormat="1" ht="39.6" x14ac:dyDescent="0.25">
      <c r="A132" s="50" t="s">
        <v>12</v>
      </c>
      <c r="B132" s="51" t="s">
        <v>209</v>
      </c>
      <c r="C132" s="52" t="s">
        <v>57</v>
      </c>
      <c r="D132" s="77">
        <v>38047.800000000003</v>
      </c>
      <c r="E132" s="77">
        <v>45808.82</v>
      </c>
      <c r="F132" s="77">
        <v>44298.830000000009</v>
      </c>
      <c r="G132" s="77">
        <v>42747</v>
      </c>
      <c r="H132" s="77">
        <v>41218.19</v>
      </c>
      <c r="I132" s="77">
        <v>39691.480000000003</v>
      </c>
      <c r="J132" s="77">
        <v>56742.210000000006</v>
      </c>
      <c r="K132" s="53">
        <f t="shared" si="2"/>
        <v>308554.33</v>
      </c>
      <c r="L132" s="56"/>
      <c r="M132" s="56"/>
      <c r="N132" s="56"/>
      <c r="O132" s="56"/>
      <c r="P132" s="56"/>
    </row>
    <row r="133" spans="1:16" s="54" customFormat="1" ht="105.6" x14ac:dyDescent="0.25">
      <c r="A133" s="50" t="s">
        <v>12</v>
      </c>
      <c r="B133" s="51" t="s">
        <v>210</v>
      </c>
      <c r="C133" s="52" t="s">
        <v>57</v>
      </c>
      <c r="D133" s="77">
        <v>54048.09</v>
      </c>
      <c r="E133" s="77">
        <v>65072.749999999993</v>
      </c>
      <c r="F133" s="77">
        <v>62927.82</v>
      </c>
      <c r="G133" s="77">
        <v>60723.4</v>
      </c>
      <c r="H133" s="77">
        <v>58551.69</v>
      </c>
      <c r="I133" s="77">
        <v>56382.97</v>
      </c>
      <c r="J133" s="77">
        <v>80618.11</v>
      </c>
      <c r="K133" s="53">
        <f t="shared" ref="K133:K196" si="3">SUM(D133:J133)</f>
        <v>438324.82999999996</v>
      </c>
      <c r="L133" s="56"/>
      <c r="M133" s="56"/>
      <c r="N133" s="56"/>
      <c r="O133" s="56"/>
      <c r="P133" s="56"/>
    </row>
    <row r="134" spans="1:16" s="54" customFormat="1" ht="92.4" x14ac:dyDescent="0.25">
      <c r="A134" s="50" t="s">
        <v>12</v>
      </c>
      <c r="B134" s="51" t="s">
        <v>211</v>
      </c>
      <c r="C134" s="52" t="s">
        <v>57</v>
      </c>
      <c r="D134" s="77">
        <v>23328.91</v>
      </c>
      <c r="E134" s="77">
        <v>28087.67</v>
      </c>
      <c r="F134" s="77">
        <v>27161.81</v>
      </c>
      <c r="G134" s="77">
        <v>26210.280000000002</v>
      </c>
      <c r="H134" s="77">
        <v>25272.870000000003</v>
      </c>
      <c r="I134" s="77">
        <v>24336.739999999998</v>
      </c>
      <c r="J134" s="77">
        <v>34779.439999999995</v>
      </c>
      <c r="K134" s="53">
        <f t="shared" si="3"/>
        <v>189177.72</v>
      </c>
      <c r="L134" s="56"/>
      <c r="M134" s="56"/>
      <c r="N134" s="56"/>
      <c r="O134" s="56"/>
      <c r="P134" s="56"/>
    </row>
    <row r="135" spans="1:16" s="54" customFormat="1" ht="92.4" x14ac:dyDescent="0.25">
      <c r="A135" s="50" t="s">
        <v>12</v>
      </c>
      <c r="B135" s="51" t="s">
        <v>212</v>
      </c>
      <c r="C135" s="52" t="s">
        <v>57</v>
      </c>
      <c r="D135" s="77">
        <v>110221.67000000001</v>
      </c>
      <c r="E135" s="77">
        <v>132704.31</v>
      </c>
      <c r="F135" s="77">
        <v>128330.14</v>
      </c>
      <c r="G135" s="77">
        <v>123834.63999999998</v>
      </c>
      <c r="H135" s="77">
        <v>119405.88</v>
      </c>
      <c r="I135" s="77">
        <v>114983.17</v>
      </c>
      <c r="J135" s="77">
        <v>164434.34000000003</v>
      </c>
      <c r="K135" s="53">
        <f t="shared" si="3"/>
        <v>893914.15000000014</v>
      </c>
      <c r="L135" s="56"/>
      <c r="M135" s="56"/>
      <c r="N135" s="56"/>
      <c r="O135" s="56"/>
      <c r="P135" s="56"/>
    </row>
    <row r="136" spans="1:16" s="54" customFormat="1" ht="39.6" x14ac:dyDescent="0.25">
      <c r="A136" s="50" t="s">
        <v>12</v>
      </c>
      <c r="B136" s="51" t="s">
        <v>213</v>
      </c>
      <c r="C136" s="52" t="s">
        <v>214</v>
      </c>
      <c r="D136" s="77">
        <v>626461.91</v>
      </c>
      <c r="E136" s="77">
        <v>728701.7</v>
      </c>
      <c r="F136" s="77">
        <v>707827.21</v>
      </c>
      <c r="G136" s="77">
        <v>685748.14000000013</v>
      </c>
      <c r="H136" s="77">
        <v>664300.74</v>
      </c>
      <c r="I136" s="77">
        <v>642882.72</v>
      </c>
      <c r="J136" s="77">
        <v>3779343.3500000006</v>
      </c>
      <c r="K136" s="53">
        <f t="shared" si="3"/>
        <v>7835265.7700000005</v>
      </c>
      <c r="L136" s="56"/>
      <c r="M136" s="56"/>
      <c r="N136" s="56"/>
      <c r="O136" s="56"/>
      <c r="P136" s="56"/>
    </row>
    <row r="137" spans="1:16" s="54" customFormat="1" ht="52.8" x14ac:dyDescent="0.25">
      <c r="A137" s="50" t="s">
        <v>12</v>
      </c>
      <c r="B137" s="51" t="s">
        <v>215</v>
      </c>
      <c r="C137" s="52" t="s">
        <v>214</v>
      </c>
      <c r="D137" s="77">
        <v>18195.419999999998</v>
      </c>
      <c r="E137" s="77">
        <v>22080.489999999998</v>
      </c>
      <c r="F137" s="77">
        <v>21325.739999999998</v>
      </c>
      <c r="G137" s="77">
        <v>20554.61</v>
      </c>
      <c r="H137" s="77">
        <v>19792.7</v>
      </c>
      <c r="I137" s="77">
        <v>19031.849999999999</v>
      </c>
      <c r="J137" s="77">
        <v>7921.2800000000007</v>
      </c>
      <c r="K137" s="53">
        <f t="shared" si="3"/>
        <v>128902.09</v>
      </c>
      <c r="L137" s="56"/>
      <c r="M137" s="56"/>
      <c r="N137" s="56"/>
      <c r="O137" s="56"/>
      <c r="P137" s="56"/>
    </row>
    <row r="138" spans="1:16" s="54" customFormat="1" ht="39.6" x14ac:dyDescent="0.25">
      <c r="A138" s="50" t="s">
        <v>12</v>
      </c>
      <c r="B138" s="51" t="s">
        <v>216</v>
      </c>
      <c r="C138" s="52" t="s">
        <v>58</v>
      </c>
      <c r="D138" s="77">
        <v>300357.73</v>
      </c>
      <c r="E138" s="77">
        <v>361121.12</v>
      </c>
      <c r="F138" s="77">
        <v>349359.96</v>
      </c>
      <c r="G138" s="77">
        <v>337256.03</v>
      </c>
      <c r="H138" s="77">
        <v>325339.78999999992</v>
      </c>
      <c r="I138" s="77">
        <v>313439.84999999998</v>
      </c>
      <c r="J138" s="77">
        <v>520042.6700000001</v>
      </c>
      <c r="K138" s="53">
        <f t="shared" si="3"/>
        <v>2506917.15</v>
      </c>
      <c r="L138" s="56"/>
      <c r="M138" s="56"/>
      <c r="N138" s="56"/>
      <c r="O138" s="56"/>
      <c r="P138" s="56"/>
    </row>
    <row r="139" spans="1:16" s="54" customFormat="1" ht="105.6" x14ac:dyDescent="0.25">
      <c r="A139" s="50" t="s">
        <v>12</v>
      </c>
      <c r="B139" s="51" t="s">
        <v>355</v>
      </c>
      <c r="C139" s="52" t="s">
        <v>59</v>
      </c>
      <c r="D139" s="77">
        <v>48839.05</v>
      </c>
      <c r="E139" s="77">
        <v>58719.519999999997</v>
      </c>
      <c r="F139" s="77">
        <v>56807.08</v>
      </c>
      <c r="G139" s="77">
        <v>54838.91</v>
      </c>
      <c r="H139" s="77">
        <v>52901.27</v>
      </c>
      <c r="I139" s="77">
        <v>50966.280000000006</v>
      </c>
      <c r="J139" s="77">
        <v>84541.06</v>
      </c>
      <c r="K139" s="53">
        <f t="shared" si="3"/>
        <v>407613.17000000004</v>
      </c>
      <c r="L139" s="56"/>
      <c r="M139" s="56"/>
      <c r="N139" s="56"/>
      <c r="O139" s="56"/>
      <c r="P139" s="56"/>
    </row>
    <row r="140" spans="1:16" s="54" customFormat="1" ht="79.2" x14ac:dyDescent="0.25">
      <c r="A140" s="50" t="s">
        <v>12</v>
      </c>
      <c r="B140" s="51" t="s">
        <v>217</v>
      </c>
      <c r="C140" s="52" t="s">
        <v>59</v>
      </c>
      <c r="D140" s="77">
        <v>30689.78</v>
      </c>
      <c r="E140" s="77">
        <v>36898.520000000004</v>
      </c>
      <c r="F140" s="77">
        <v>35696.780000000006</v>
      </c>
      <c r="G140" s="77">
        <v>34460.009999999995</v>
      </c>
      <c r="H140" s="77">
        <v>33242.43</v>
      </c>
      <c r="I140" s="77">
        <v>32026.489999999998</v>
      </c>
      <c r="J140" s="77">
        <v>53125.84</v>
      </c>
      <c r="K140" s="53">
        <f t="shared" si="3"/>
        <v>256139.85</v>
      </c>
      <c r="L140" s="56"/>
      <c r="M140" s="56"/>
      <c r="N140" s="56"/>
      <c r="O140" s="56"/>
      <c r="P140" s="56"/>
    </row>
    <row r="141" spans="1:16" s="54" customFormat="1" ht="39.6" x14ac:dyDescent="0.25">
      <c r="A141" s="50" t="s">
        <v>12</v>
      </c>
      <c r="B141" s="51" t="s">
        <v>218</v>
      </c>
      <c r="C141" s="52" t="s">
        <v>59</v>
      </c>
      <c r="D141" s="77">
        <v>14414.780000000002</v>
      </c>
      <c r="E141" s="77">
        <v>17331.18</v>
      </c>
      <c r="F141" s="77">
        <v>16766.669999999998</v>
      </c>
      <c r="G141" s="77">
        <v>16185.75</v>
      </c>
      <c r="H141" s="77">
        <v>15613.8</v>
      </c>
      <c r="I141" s="77">
        <v>15042.67</v>
      </c>
      <c r="J141" s="77">
        <v>24930.010000000006</v>
      </c>
      <c r="K141" s="53">
        <f t="shared" si="3"/>
        <v>120284.86000000002</v>
      </c>
      <c r="L141" s="56"/>
      <c r="M141" s="56"/>
      <c r="N141" s="56"/>
      <c r="O141" s="56"/>
      <c r="P141" s="56"/>
    </row>
    <row r="142" spans="1:16" s="54" customFormat="1" ht="79.2" x14ac:dyDescent="0.25">
      <c r="A142" s="50" t="s">
        <v>12</v>
      </c>
      <c r="B142" s="51" t="s">
        <v>219</v>
      </c>
      <c r="C142" s="52" t="s">
        <v>59</v>
      </c>
      <c r="D142" s="77">
        <v>30120.15</v>
      </c>
      <c r="E142" s="77">
        <v>36213.61</v>
      </c>
      <c r="F142" s="77">
        <v>35034.18</v>
      </c>
      <c r="G142" s="77">
        <v>33820.370000000003</v>
      </c>
      <c r="H142" s="77">
        <v>32625.390000000003</v>
      </c>
      <c r="I142" s="77">
        <v>31432.05</v>
      </c>
      <c r="J142" s="77">
        <v>52144.400000000009</v>
      </c>
      <c r="K142" s="53">
        <f t="shared" si="3"/>
        <v>251390.15000000002</v>
      </c>
      <c r="L142" s="56"/>
      <c r="M142" s="56"/>
      <c r="N142" s="56"/>
      <c r="O142" s="56"/>
      <c r="P142" s="56"/>
    </row>
    <row r="143" spans="1:16" s="54" customFormat="1" ht="26.4" x14ac:dyDescent="0.25">
      <c r="A143" s="50" t="s">
        <v>12</v>
      </c>
      <c r="B143" s="51" t="s">
        <v>220</v>
      </c>
      <c r="C143" s="52" t="s">
        <v>59</v>
      </c>
      <c r="D143" s="77">
        <v>331707.13</v>
      </c>
      <c r="E143" s="77">
        <v>398812.61</v>
      </c>
      <c r="F143" s="77">
        <v>385823.89</v>
      </c>
      <c r="G143" s="77">
        <v>372456.58999999997</v>
      </c>
      <c r="H143" s="77">
        <v>359296.61</v>
      </c>
      <c r="I143" s="77">
        <v>346154.67000000004</v>
      </c>
      <c r="J143" s="77">
        <v>574321.76000000013</v>
      </c>
      <c r="K143" s="53">
        <f t="shared" si="3"/>
        <v>2768573.26</v>
      </c>
      <c r="L143" s="56"/>
      <c r="M143" s="56"/>
      <c r="N143" s="56"/>
      <c r="O143" s="56"/>
      <c r="P143" s="56"/>
    </row>
    <row r="144" spans="1:16" s="54" customFormat="1" ht="39.6" x14ac:dyDescent="0.25">
      <c r="A144" s="50" t="s">
        <v>12</v>
      </c>
      <c r="B144" s="51" t="s">
        <v>221</v>
      </c>
      <c r="C144" s="52" t="s">
        <v>59</v>
      </c>
      <c r="D144" s="77">
        <v>286945.85000000003</v>
      </c>
      <c r="E144" s="77">
        <v>344995.85</v>
      </c>
      <c r="F144" s="77">
        <v>333759.89</v>
      </c>
      <c r="G144" s="77">
        <v>322196.44</v>
      </c>
      <c r="H144" s="77">
        <v>310812.30000000005</v>
      </c>
      <c r="I144" s="77">
        <v>299443.77999999997</v>
      </c>
      <c r="J144" s="77">
        <v>496832.05999999994</v>
      </c>
      <c r="K144" s="53">
        <f t="shared" si="3"/>
        <v>2394986.17</v>
      </c>
      <c r="L144" s="56"/>
      <c r="M144" s="56"/>
      <c r="N144" s="56"/>
      <c r="O144" s="56"/>
      <c r="P144" s="56"/>
    </row>
    <row r="145" spans="1:16" s="54" customFormat="1" ht="105.6" x14ac:dyDescent="0.25">
      <c r="A145" s="50" t="s">
        <v>12</v>
      </c>
      <c r="B145" s="51" t="s">
        <v>222</v>
      </c>
      <c r="C145" s="52" t="s">
        <v>59</v>
      </c>
      <c r="D145" s="77">
        <v>51824.78</v>
      </c>
      <c r="E145" s="77">
        <v>62309.16</v>
      </c>
      <c r="F145" s="77">
        <v>60279.869999999995</v>
      </c>
      <c r="G145" s="77">
        <v>58191.369999999995</v>
      </c>
      <c r="H145" s="77">
        <v>56135.299999999996</v>
      </c>
      <c r="I145" s="77">
        <v>54082.03</v>
      </c>
      <c r="J145" s="77">
        <v>89722.11</v>
      </c>
      <c r="K145" s="53">
        <f t="shared" si="3"/>
        <v>432544.62</v>
      </c>
      <c r="L145" s="56"/>
      <c r="M145" s="56"/>
      <c r="N145" s="56"/>
      <c r="O145" s="56"/>
      <c r="P145" s="56"/>
    </row>
    <row r="146" spans="1:16" s="54" customFormat="1" ht="52.8" x14ac:dyDescent="0.25">
      <c r="A146" s="50" t="s">
        <v>12</v>
      </c>
      <c r="B146" s="51" t="s">
        <v>223</v>
      </c>
      <c r="C146" s="52" t="s">
        <v>59</v>
      </c>
      <c r="D146" s="77">
        <v>331854.17000000004</v>
      </c>
      <c r="E146" s="77">
        <v>405016.08000000007</v>
      </c>
      <c r="F146" s="77">
        <v>390773.48</v>
      </c>
      <c r="G146" s="77">
        <v>376281.36999999994</v>
      </c>
      <c r="H146" s="77">
        <v>361933.67</v>
      </c>
      <c r="I146" s="77">
        <v>236595.66999999998</v>
      </c>
      <c r="J146" s="77">
        <v>0</v>
      </c>
      <c r="K146" s="53">
        <f t="shared" si="3"/>
        <v>2102454.44</v>
      </c>
      <c r="L146" s="56"/>
      <c r="M146" s="56"/>
      <c r="N146" s="56"/>
      <c r="O146" s="56"/>
      <c r="P146" s="56"/>
    </row>
    <row r="147" spans="1:16" s="54" customFormat="1" ht="26.4" x14ac:dyDescent="0.25">
      <c r="A147" s="50" t="s">
        <v>12</v>
      </c>
      <c r="B147" s="51" t="s">
        <v>224</v>
      </c>
      <c r="C147" s="52" t="s">
        <v>60</v>
      </c>
      <c r="D147" s="77">
        <v>90847.41</v>
      </c>
      <c r="E147" s="77">
        <v>111736.35999999999</v>
      </c>
      <c r="F147" s="77">
        <v>107676.57</v>
      </c>
      <c r="G147" s="77">
        <v>103566.48</v>
      </c>
      <c r="H147" s="77">
        <v>75121.040000000008</v>
      </c>
      <c r="I147" s="77">
        <v>0</v>
      </c>
      <c r="J147" s="77">
        <v>0</v>
      </c>
      <c r="K147" s="53">
        <f t="shared" si="3"/>
        <v>488947.86</v>
      </c>
      <c r="L147" s="56"/>
      <c r="M147" s="56"/>
      <c r="N147" s="56"/>
      <c r="O147" s="56"/>
      <c r="P147" s="56"/>
    </row>
    <row r="148" spans="1:16" s="54" customFormat="1" ht="52.8" x14ac:dyDescent="0.25">
      <c r="A148" s="50" t="s">
        <v>12</v>
      </c>
      <c r="B148" s="51" t="s">
        <v>225</v>
      </c>
      <c r="C148" s="52" t="s">
        <v>61</v>
      </c>
      <c r="D148" s="77">
        <v>133757.24</v>
      </c>
      <c r="E148" s="77">
        <v>128729.73999999999</v>
      </c>
      <c r="F148" s="77">
        <v>93419.010000000009</v>
      </c>
      <c r="G148" s="77">
        <v>0</v>
      </c>
      <c r="H148" s="77">
        <v>0</v>
      </c>
      <c r="I148" s="77">
        <v>0</v>
      </c>
      <c r="J148" s="77">
        <v>0</v>
      </c>
      <c r="K148" s="53">
        <f t="shared" si="3"/>
        <v>355905.99</v>
      </c>
      <c r="L148" s="56"/>
      <c r="M148" s="56"/>
      <c r="N148" s="56"/>
      <c r="O148" s="56"/>
      <c r="P148" s="56"/>
    </row>
    <row r="149" spans="1:16" s="54" customFormat="1" ht="39.6" x14ac:dyDescent="0.25">
      <c r="A149" s="50" t="s">
        <v>12</v>
      </c>
      <c r="B149" s="51" t="s">
        <v>226</v>
      </c>
      <c r="C149" s="52" t="s">
        <v>61</v>
      </c>
      <c r="D149" s="77">
        <v>109908.87999999999</v>
      </c>
      <c r="E149" s="77">
        <v>132082.78</v>
      </c>
      <c r="F149" s="77">
        <v>127760.86</v>
      </c>
      <c r="G149" s="77">
        <v>123312.98</v>
      </c>
      <c r="H149" s="77">
        <v>118934.06000000001</v>
      </c>
      <c r="I149" s="77">
        <v>114561.17</v>
      </c>
      <c r="J149" s="77">
        <v>190125.62</v>
      </c>
      <c r="K149" s="53">
        <f t="shared" si="3"/>
        <v>916686.35</v>
      </c>
      <c r="L149" s="56"/>
      <c r="M149" s="56"/>
      <c r="N149" s="56"/>
      <c r="O149" s="56"/>
      <c r="P149" s="56"/>
    </row>
    <row r="150" spans="1:16" s="54" customFormat="1" ht="26.4" x14ac:dyDescent="0.25">
      <c r="A150" s="50" t="s">
        <v>12</v>
      </c>
      <c r="B150" s="51" t="s">
        <v>227</v>
      </c>
      <c r="C150" s="52" t="s">
        <v>61</v>
      </c>
      <c r="D150" s="77">
        <v>38340.310000000005</v>
      </c>
      <c r="E150" s="77">
        <v>46075.4</v>
      </c>
      <c r="F150" s="77">
        <v>44567.75</v>
      </c>
      <c r="G150" s="77">
        <v>43016.160000000003</v>
      </c>
      <c r="H150" s="77">
        <v>41488.629999999997</v>
      </c>
      <c r="I150" s="77">
        <v>39963.200000000004</v>
      </c>
      <c r="J150" s="77">
        <v>66322.91</v>
      </c>
      <c r="K150" s="53">
        <f t="shared" si="3"/>
        <v>319774.36</v>
      </c>
      <c r="L150" s="56"/>
      <c r="M150" s="56"/>
      <c r="N150" s="56"/>
      <c r="O150" s="56"/>
      <c r="P150" s="56"/>
    </row>
    <row r="151" spans="1:16" s="54" customFormat="1" ht="39.6" x14ac:dyDescent="0.25">
      <c r="A151" s="50" t="s">
        <v>12</v>
      </c>
      <c r="B151" s="51" t="s">
        <v>228</v>
      </c>
      <c r="C151" s="52" t="s">
        <v>61</v>
      </c>
      <c r="D151" s="77">
        <v>268689.12280000001</v>
      </c>
      <c r="E151" s="77">
        <v>322741.91786666668</v>
      </c>
      <c r="F151" s="77">
        <v>311953.97333333333</v>
      </c>
      <c r="G151" s="77">
        <v>301166.02880000003</v>
      </c>
      <c r="H151" s="77">
        <v>290378.08426666667</v>
      </c>
      <c r="I151" s="77">
        <v>279590.13973333332</v>
      </c>
      <c r="J151" s="77">
        <v>463993.44586666668</v>
      </c>
      <c r="K151" s="53">
        <f t="shared" si="3"/>
        <v>2238512.7126666666</v>
      </c>
      <c r="L151" s="56"/>
      <c r="M151" s="56"/>
      <c r="N151" s="56"/>
      <c r="O151" s="56"/>
      <c r="P151" s="56"/>
    </row>
    <row r="152" spans="1:16" s="54" customFormat="1" ht="79.2" x14ac:dyDescent="0.25">
      <c r="A152" s="50" t="s">
        <v>12</v>
      </c>
      <c r="B152" s="51" t="s">
        <v>229</v>
      </c>
      <c r="C152" s="52" t="s">
        <v>61</v>
      </c>
      <c r="D152" s="77">
        <v>53653.990000000005</v>
      </c>
      <c r="E152" s="77">
        <v>64478.79</v>
      </c>
      <c r="F152" s="77">
        <v>62368.929999999993</v>
      </c>
      <c r="G152" s="77">
        <v>60197.560000000005</v>
      </c>
      <c r="H152" s="77">
        <v>58059.88</v>
      </c>
      <c r="I152" s="77">
        <v>55925.11</v>
      </c>
      <c r="J152" s="77">
        <v>92785.989999999976</v>
      </c>
      <c r="K152" s="53">
        <f t="shared" si="3"/>
        <v>447470.24999999994</v>
      </c>
      <c r="L152" s="56"/>
      <c r="M152" s="56"/>
      <c r="N152" s="56"/>
      <c r="O152" s="56"/>
      <c r="P152" s="56"/>
    </row>
    <row r="153" spans="1:16" s="54" customFormat="1" ht="79.2" x14ac:dyDescent="0.25">
      <c r="A153" s="50" t="s">
        <v>12</v>
      </c>
      <c r="B153" s="51" t="s">
        <v>230</v>
      </c>
      <c r="C153" s="52" t="s">
        <v>62</v>
      </c>
      <c r="D153" s="78">
        <v>53901.68</v>
      </c>
      <c r="E153" s="78">
        <v>64690.9</v>
      </c>
      <c r="F153" s="78">
        <v>62545.75</v>
      </c>
      <c r="G153" s="78">
        <v>60338.080000000002</v>
      </c>
      <c r="H153" s="78">
        <v>58164.66</v>
      </c>
      <c r="I153" s="78">
        <v>55994.2</v>
      </c>
      <c r="J153" s="78">
        <v>92831.03</v>
      </c>
      <c r="K153" s="53">
        <f t="shared" si="3"/>
        <v>448466.30000000005</v>
      </c>
      <c r="L153" s="56"/>
      <c r="M153" s="56"/>
      <c r="N153" s="56"/>
      <c r="O153" s="56"/>
      <c r="P153" s="56"/>
    </row>
    <row r="154" spans="1:16" s="54" customFormat="1" ht="39.6" x14ac:dyDescent="0.25">
      <c r="A154" s="50" t="s">
        <v>12</v>
      </c>
      <c r="B154" s="51" t="s">
        <v>231</v>
      </c>
      <c r="C154" s="52" t="s">
        <v>62</v>
      </c>
      <c r="D154" s="77">
        <v>481562.81000000006</v>
      </c>
      <c r="E154" s="77">
        <v>545867.29999999993</v>
      </c>
      <c r="F154" s="77">
        <v>531942.47</v>
      </c>
      <c r="G154" s="77">
        <v>516805.02999999997</v>
      </c>
      <c r="H154" s="77">
        <v>502293.75999999995</v>
      </c>
      <c r="I154" s="77">
        <v>487802.38</v>
      </c>
      <c r="J154" s="77">
        <v>4646106.370000001</v>
      </c>
      <c r="K154" s="53">
        <f t="shared" si="3"/>
        <v>7712380.120000001</v>
      </c>
      <c r="L154" s="56"/>
      <c r="M154" s="56"/>
      <c r="N154" s="56"/>
      <c r="O154" s="56"/>
      <c r="P154" s="56"/>
    </row>
    <row r="155" spans="1:16" s="54" customFormat="1" ht="39.6" x14ac:dyDescent="0.25">
      <c r="A155" s="57" t="s">
        <v>12</v>
      </c>
      <c r="B155" s="58" t="s">
        <v>232</v>
      </c>
      <c r="C155" s="52" t="s">
        <v>63</v>
      </c>
      <c r="D155" s="77">
        <v>1600829.7909333333</v>
      </c>
      <c r="E155" s="77">
        <v>2158853.9829333331</v>
      </c>
      <c r="F155" s="77">
        <v>2100515.0901333336</v>
      </c>
      <c r="G155" s="77">
        <v>2042176.1973333335</v>
      </c>
      <c r="H155" s="77">
        <v>1983837.3045333333</v>
      </c>
      <c r="I155" s="77">
        <v>1925498.4117333335</v>
      </c>
      <c r="J155" s="77">
        <v>18258261.3024</v>
      </c>
      <c r="K155" s="53">
        <f t="shared" si="3"/>
        <v>30069972.079999998</v>
      </c>
      <c r="L155" s="56"/>
      <c r="M155" s="56"/>
      <c r="N155" s="56"/>
      <c r="O155" s="56"/>
      <c r="P155" s="56"/>
    </row>
    <row r="156" spans="1:16" s="54" customFormat="1" ht="66" x14ac:dyDescent="0.25">
      <c r="A156" s="50" t="s">
        <v>12</v>
      </c>
      <c r="B156" s="51" t="s">
        <v>241</v>
      </c>
      <c r="C156" s="52" t="s">
        <v>64</v>
      </c>
      <c r="D156" s="77">
        <v>341303.99211111112</v>
      </c>
      <c r="E156" s="77">
        <v>327984.93131111108</v>
      </c>
      <c r="F156" s="77">
        <v>314658.8705111111</v>
      </c>
      <c r="G156" s="77">
        <v>0</v>
      </c>
      <c r="H156" s="77">
        <v>0</v>
      </c>
      <c r="I156" s="77">
        <v>0</v>
      </c>
      <c r="J156" s="77">
        <v>0</v>
      </c>
      <c r="K156" s="53">
        <f t="shared" si="3"/>
        <v>983947.79393333336</v>
      </c>
      <c r="L156" s="56"/>
      <c r="M156" s="56"/>
      <c r="N156" s="56"/>
      <c r="O156" s="56"/>
      <c r="P156" s="56"/>
    </row>
    <row r="157" spans="1:16" s="54" customFormat="1" ht="39.6" x14ac:dyDescent="0.25">
      <c r="A157" s="59" t="s">
        <v>12</v>
      </c>
      <c r="B157" s="51" t="s">
        <v>242</v>
      </c>
      <c r="C157" s="52" t="s">
        <v>65</v>
      </c>
      <c r="D157" s="77">
        <v>68616.844022222227</v>
      </c>
      <c r="E157" s="77">
        <v>317049.9861888889</v>
      </c>
      <c r="F157" s="77">
        <v>307815.69702222222</v>
      </c>
      <c r="G157" s="77">
        <v>287350.71663333336</v>
      </c>
      <c r="H157" s="77">
        <v>274404.8729111111</v>
      </c>
      <c r="I157" s="77">
        <v>265113.81335555553</v>
      </c>
      <c r="J157" s="77">
        <v>563097.14783333335</v>
      </c>
      <c r="K157" s="53">
        <f t="shared" si="3"/>
        <v>2083449.0779666665</v>
      </c>
      <c r="L157" s="56"/>
      <c r="M157" s="56"/>
      <c r="N157" s="56"/>
      <c r="O157" s="56"/>
      <c r="P157" s="56"/>
    </row>
    <row r="158" spans="1:16" s="54" customFormat="1" ht="39.6" x14ac:dyDescent="0.25">
      <c r="A158" s="60" t="s">
        <v>12</v>
      </c>
      <c r="B158" s="51" t="s">
        <v>356</v>
      </c>
      <c r="C158" s="52" t="s">
        <v>66</v>
      </c>
      <c r="D158" s="77">
        <v>18568.615555555556</v>
      </c>
      <c r="E158" s="77">
        <v>81844.375888888884</v>
      </c>
      <c r="F158" s="77">
        <v>79523.17755555555</v>
      </c>
      <c r="G158" s="77">
        <v>77047.232666666663</v>
      </c>
      <c r="H158" s="77">
        <v>74571.287777777776</v>
      </c>
      <c r="I158" s="77">
        <v>72095.342888888888</v>
      </c>
      <c r="J158" s="77">
        <v>169535.6021111111</v>
      </c>
      <c r="K158" s="53">
        <f t="shared" si="3"/>
        <v>573185.63444444444</v>
      </c>
      <c r="L158" s="56"/>
      <c r="M158" s="56"/>
      <c r="N158" s="56"/>
      <c r="O158" s="56"/>
      <c r="P158" s="56"/>
    </row>
    <row r="159" spans="1:16" s="54" customFormat="1" ht="26.4" x14ac:dyDescent="0.25">
      <c r="A159" s="60" t="s">
        <v>12</v>
      </c>
      <c r="B159" s="51" t="s">
        <v>243</v>
      </c>
      <c r="C159" s="52" t="s">
        <v>67</v>
      </c>
      <c r="D159" s="77">
        <v>22219.128533333333</v>
      </c>
      <c r="E159" s="77">
        <v>79684.579166666663</v>
      </c>
      <c r="F159" s="77">
        <v>96413.437399999995</v>
      </c>
      <c r="G159" s="77">
        <v>93348.647533333336</v>
      </c>
      <c r="H159" s="77">
        <v>90283.857666666663</v>
      </c>
      <c r="I159" s="77">
        <v>87219.067800000004</v>
      </c>
      <c r="J159" s="77">
        <v>204815.61369999999</v>
      </c>
      <c r="K159" s="53">
        <f t="shared" si="3"/>
        <v>673984.33180000004</v>
      </c>
      <c r="L159" s="56"/>
      <c r="M159" s="56"/>
      <c r="N159" s="56"/>
      <c r="O159" s="56"/>
      <c r="P159" s="56"/>
    </row>
    <row r="160" spans="1:16" s="54" customFormat="1" ht="39.6" x14ac:dyDescent="0.25">
      <c r="A160" s="60" t="s">
        <v>12</v>
      </c>
      <c r="B160" s="51" t="s">
        <v>244</v>
      </c>
      <c r="C160" s="52" t="s">
        <v>67</v>
      </c>
      <c r="D160" s="77">
        <v>13095.761466666667</v>
      </c>
      <c r="E160" s="77">
        <v>46966.859066666671</v>
      </c>
      <c r="F160" s="77">
        <v>56827.127866666662</v>
      </c>
      <c r="G160" s="77">
        <v>55020.689466666663</v>
      </c>
      <c r="H160" s="77">
        <v>53214.251066666664</v>
      </c>
      <c r="I160" s="77">
        <v>51407.812666666665</v>
      </c>
      <c r="J160" s="77">
        <v>120706.03683333333</v>
      </c>
      <c r="K160" s="53">
        <f t="shared" si="3"/>
        <v>397238.53843333328</v>
      </c>
      <c r="L160" s="56"/>
      <c r="M160" s="56"/>
      <c r="N160" s="56"/>
      <c r="O160" s="56"/>
      <c r="P160" s="56"/>
    </row>
    <row r="161" spans="1:16" s="54" customFormat="1" ht="66" x14ac:dyDescent="0.25">
      <c r="A161" s="60" t="s">
        <v>12</v>
      </c>
      <c r="B161" s="51" t="s">
        <v>245</v>
      </c>
      <c r="C161" s="52" t="s">
        <v>67</v>
      </c>
      <c r="D161" s="77">
        <v>12866.847066666667</v>
      </c>
      <c r="E161" s="77">
        <v>46145.918066666665</v>
      </c>
      <c r="F161" s="77">
        <v>55833.841066666668</v>
      </c>
      <c r="G161" s="77">
        <v>54058.977066666666</v>
      </c>
      <c r="H161" s="77">
        <v>52284.113066666665</v>
      </c>
      <c r="I161" s="77">
        <v>50509.249066666671</v>
      </c>
      <c r="J161" s="77">
        <v>118595.79243333334</v>
      </c>
      <c r="K161" s="53">
        <f t="shared" si="3"/>
        <v>390294.73783333338</v>
      </c>
      <c r="L161" s="56"/>
      <c r="M161" s="56"/>
      <c r="N161" s="56"/>
      <c r="O161" s="56"/>
      <c r="P161" s="56"/>
    </row>
    <row r="162" spans="1:16" s="54" customFormat="1" ht="26.4" x14ac:dyDescent="0.25">
      <c r="A162" s="60" t="s">
        <v>12</v>
      </c>
      <c r="B162" s="51" t="s">
        <v>246</v>
      </c>
      <c r="C162" s="52" t="s">
        <v>67</v>
      </c>
      <c r="D162" s="77">
        <v>47046.015466666664</v>
      </c>
      <c r="E162" s="77">
        <v>168719.44190000001</v>
      </c>
      <c r="F162" s="77">
        <v>204139.98553333333</v>
      </c>
      <c r="G162" s="77">
        <v>197650.80846666667</v>
      </c>
      <c r="H162" s="77">
        <v>191161.63140000001</v>
      </c>
      <c r="I162" s="77">
        <v>184672.45433333333</v>
      </c>
      <c r="J162" s="77">
        <v>433683.43016666663</v>
      </c>
      <c r="K162" s="53">
        <f t="shared" si="3"/>
        <v>1427073.7672666667</v>
      </c>
      <c r="L162" s="56"/>
      <c r="M162" s="56"/>
      <c r="N162" s="56"/>
      <c r="O162" s="56"/>
      <c r="P162" s="56"/>
    </row>
    <row r="163" spans="1:16" s="54" customFormat="1" ht="39.6" x14ac:dyDescent="0.25">
      <c r="A163" s="60" t="s">
        <v>12</v>
      </c>
      <c r="B163" s="51" t="s">
        <v>357</v>
      </c>
      <c r="C163" s="52" t="s">
        <v>67</v>
      </c>
      <c r="D163" s="77">
        <v>9881.6310666666668</v>
      </c>
      <c r="E163" s="77">
        <v>35440.436000000002</v>
      </c>
      <c r="F163" s="77">
        <v>42880.900133333336</v>
      </c>
      <c r="G163" s="77">
        <v>41517.77906666667</v>
      </c>
      <c r="H163" s="77">
        <v>40154.658000000003</v>
      </c>
      <c r="I163" s="77">
        <v>38791.536933333336</v>
      </c>
      <c r="J163" s="77">
        <v>91075.133566666686</v>
      </c>
      <c r="K163" s="53">
        <f t="shared" si="3"/>
        <v>299742.07476666669</v>
      </c>
      <c r="L163" s="56"/>
      <c r="M163" s="56"/>
      <c r="N163" s="56"/>
      <c r="O163" s="56"/>
      <c r="P163" s="56"/>
    </row>
    <row r="164" spans="1:16" s="54" customFormat="1" ht="39.6" x14ac:dyDescent="0.25">
      <c r="A164" s="60" t="s">
        <v>12</v>
      </c>
      <c r="B164" s="51" t="s">
        <v>247</v>
      </c>
      <c r="C164" s="52" t="s">
        <v>67</v>
      </c>
      <c r="D164" s="77">
        <v>22305.758799999996</v>
      </c>
      <c r="E164" s="77">
        <v>79995.461933333339</v>
      </c>
      <c r="F164" s="77">
        <v>96789.602666666673</v>
      </c>
      <c r="G164" s="77">
        <v>93712.852799999993</v>
      </c>
      <c r="H164" s="77">
        <v>90636.102933333328</v>
      </c>
      <c r="I164" s="77">
        <v>87559.353066666663</v>
      </c>
      <c r="J164" s="77">
        <v>205612.72943333333</v>
      </c>
      <c r="K164" s="53">
        <f t="shared" si="3"/>
        <v>676611.86163333338</v>
      </c>
      <c r="L164" s="56"/>
      <c r="M164" s="56"/>
      <c r="N164" s="56"/>
      <c r="O164" s="56"/>
      <c r="P164" s="56"/>
    </row>
    <row r="165" spans="1:16" s="54" customFormat="1" ht="39.6" x14ac:dyDescent="0.25">
      <c r="A165" s="60" t="s">
        <v>12</v>
      </c>
      <c r="B165" s="51" t="s">
        <v>248</v>
      </c>
      <c r="C165" s="52" t="s">
        <v>67</v>
      </c>
      <c r="D165" s="77">
        <v>18208.661466666665</v>
      </c>
      <c r="E165" s="77">
        <v>65301.686466666666</v>
      </c>
      <c r="F165" s="77">
        <v>79011.011466666663</v>
      </c>
      <c r="G165" s="77">
        <v>76499.411466666672</v>
      </c>
      <c r="H165" s="77">
        <v>73987.811466666666</v>
      </c>
      <c r="I165" s="77">
        <v>71476.21146666666</v>
      </c>
      <c r="J165" s="77">
        <v>167848.14403333334</v>
      </c>
      <c r="K165" s="53">
        <f t="shared" si="3"/>
        <v>552332.93783333339</v>
      </c>
      <c r="L165" s="56"/>
      <c r="M165" s="56"/>
      <c r="N165" s="56"/>
      <c r="O165" s="56"/>
      <c r="P165" s="56"/>
    </row>
    <row r="166" spans="1:16" s="54" customFormat="1" ht="26.4" x14ac:dyDescent="0.25">
      <c r="A166" s="60" t="s">
        <v>12</v>
      </c>
      <c r="B166" s="51" t="s">
        <v>249</v>
      </c>
      <c r="C166" s="52" t="s">
        <v>67</v>
      </c>
      <c r="D166" s="77">
        <v>11538.330266666666</v>
      </c>
      <c r="E166" s="77">
        <v>41381.852966666665</v>
      </c>
      <c r="F166" s="77">
        <v>50069.648066666661</v>
      </c>
      <c r="G166" s="77">
        <v>48478.011266666668</v>
      </c>
      <c r="H166" s="77">
        <v>46886.374466666668</v>
      </c>
      <c r="I166" s="77">
        <v>45294.737666666668</v>
      </c>
      <c r="J166" s="77">
        <v>106346.65133333334</v>
      </c>
      <c r="K166" s="53">
        <f t="shared" si="3"/>
        <v>349995.60603333334</v>
      </c>
      <c r="L166" s="56"/>
      <c r="M166" s="56"/>
      <c r="N166" s="56"/>
      <c r="O166" s="56"/>
      <c r="P166" s="56"/>
    </row>
    <row r="167" spans="1:16" s="54" customFormat="1" ht="26.4" x14ac:dyDescent="0.25">
      <c r="A167" s="60" t="s">
        <v>12</v>
      </c>
      <c r="B167" s="51" t="s">
        <v>358</v>
      </c>
      <c r="C167" s="52" t="s">
        <v>67</v>
      </c>
      <c r="D167" s="77">
        <v>4683.575866666667</v>
      </c>
      <c r="E167" s="77">
        <v>16799.190933333331</v>
      </c>
      <c r="F167" s="77">
        <v>20326.186799999999</v>
      </c>
      <c r="G167" s="77">
        <v>19680.027866666667</v>
      </c>
      <c r="H167" s="77">
        <v>19033.868933333331</v>
      </c>
      <c r="I167" s="77">
        <v>18387.71</v>
      </c>
      <c r="J167" s="77">
        <v>43155.445500000002</v>
      </c>
      <c r="K167" s="53">
        <f t="shared" si="3"/>
        <v>142066.00589999999</v>
      </c>
      <c r="L167" s="56"/>
      <c r="M167" s="56"/>
      <c r="N167" s="56"/>
      <c r="O167" s="56"/>
      <c r="P167" s="56"/>
    </row>
    <row r="168" spans="1:16" s="54" customFormat="1" ht="26.4" x14ac:dyDescent="0.25">
      <c r="A168" s="59" t="s">
        <v>12</v>
      </c>
      <c r="B168" s="58" t="s">
        <v>250</v>
      </c>
      <c r="C168" s="61" t="s">
        <v>67</v>
      </c>
      <c r="D168" s="77">
        <v>9764.6622666666681</v>
      </c>
      <c r="E168" s="77">
        <v>35018.483800000002</v>
      </c>
      <c r="F168" s="77">
        <v>42370.163733333335</v>
      </c>
      <c r="G168" s="77">
        <v>41023.308266666667</v>
      </c>
      <c r="H168" s="77">
        <v>39676.452799999999</v>
      </c>
      <c r="I168" s="77">
        <v>38329.597333333331</v>
      </c>
      <c r="J168" s="77">
        <v>90014.669166666659</v>
      </c>
      <c r="K168" s="55">
        <f t="shared" si="3"/>
        <v>296197.33736666664</v>
      </c>
      <c r="L168" s="56"/>
      <c r="M168" s="56"/>
      <c r="N168" s="56"/>
      <c r="O168" s="56"/>
      <c r="P168" s="56"/>
    </row>
    <row r="169" spans="1:16" s="54" customFormat="1" ht="39.6" x14ac:dyDescent="0.25">
      <c r="A169" s="60" t="s">
        <v>12</v>
      </c>
      <c r="B169" s="51" t="s">
        <v>359</v>
      </c>
      <c r="C169" s="52" t="s">
        <v>67</v>
      </c>
      <c r="D169" s="77">
        <v>12058.271333333332</v>
      </c>
      <c r="E169" s="77">
        <v>43244.319000000003</v>
      </c>
      <c r="F169" s="77">
        <v>52322.938666666669</v>
      </c>
      <c r="G169" s="77">
        <v>50659.701333333331</v>
      </c>
      <c r="H169" s="77">
        <v>48996.464</v>
      </c>
      <c r="I169" s="77">
        <v>47333.226666666669</v>
      </c>
      <c r="J169" s="77">
        <v>111155.30583333335</v>
      </c>
      <c r="K169" s="53">
        <f t="shared" si="3"/>
        <v>365770.22683333338</v>
      </c>
      <c r="L169" s="56"/>
      <c r="M169" s="56"/>
      <c r="N169" s="56"/>
      <c r="O169" s="56"/>
      <c r="P169" s="56"/>
    </row>
    <row r="170" spans="1:16" s="54" customFormat="1" ht="26.4" x14ac:dyDescent="0.25">
      <c r="A170" s="60" t="s">
        <v>12</v>
      </c>
      <c r="B170" s="51" t="s">
        <v>251</v>
      </c>
      <c r="C170" s="52" t="s">
        <v>67</v>
      </c>
      <c r="D170" s="77">
        <v>7241.2617333333337</v>
      </c>
      <c r="E170" s="77">
        <v>25970.830533333334</v>
      </c>
      <c r="F170" s="77">
        <v>31423.224933333331</v>
      </c>
      <c r="G170" s="77">
        <v>30424.325733333331</v>
      </c>
      <c r="H170" s="77">
        <v>29425.426533333331</v>
      </c>
      <c r="I170" s="77">
        <v>28426.527333333332</v>
      </c>
      <c r="J170" s="77">
        <v>66739.376166666669</v>
      </c>
      <c r="K170" s="53">
        <f t="shared" si="3"/>
        <v>219650.97296666668</v>
      </c>
      <c r="L170" s="56"/>
      <c r="M170" s="56"/>
      <c r="N170" s="56"/>
      <c r="O170" s="56"/>
      <c r="P170" s="56"/>
    </row>
    <row r="171" spans="1:16" s="54" customFormat="1" ht="26.4" x14ac:dyDescent="0.25">
      <c r="A171" s="60" t="s">
        <v>12</v>
      </c>
      <c r="B171" s="51" t="s">
        <v>360</v>
      </c>
      <c r="C171" s="52" t="s">
        <v>67</v>
      </c>
      <c r="D171" s="77">
        <v>22751.388400000003</v>
      </c>
      <c r="E171" s="77">
        <v>81592.254366666675</v>
      </c>
      <c r="F171" s="77">
        <v>98721.511933333328</v>
      </c>
      <c r="G171" s="77">
        <v>95583.367400000003</v>
      </c>
      <c r="H171" s="77">
        <v>92445.222866666663</v>
      </c>
      <c r="I171" s="77">
        <v>89307.078333333338</v>
      </c>
      <c r="J171" s="77">
        <v>209730.40766666667</v>
      </c>
      <c r="K171" s="53">
        <f t="shared" si="3"/>
        <v>690131.23096666671</v>
      </c>
      <c r="L171" s="56"/>
      <c r="M171" s="56"/>
      <c r="N171" s="56"/>
      <c r="O171" s="56"/>
      <c r="P171" s="56"/>
    </row>
    <row r="172" spans="1:16" s="54" customFormat="1" ht="39.6" x14ac:dyDescent="0.25">
      <c r="A172" s="60" t="s">
        <v>12</v>
      </c>
      <c r="B172" s="51" t="s">
        <v>252</v>
      </c>
      <c r="C172" s="52" t="s">
        <v>67</v>
      </c>
      <c r="D172" s="77">
        <v>29660.122266666665</v>
      </c>
      <c r="E172" s="77">
        <v>106369.42743333333</v>
      </c>
      <c r="F172" s="77">
        <v>128700.3946</v>
      </c>
      <c r="G172" s="77">
        <v>124609.27726666667</v>
      </c>
      <c r="H172" s="77">
        <v>120518.15993333334</v>
      </c>
      <c r="I172" s="77">
        <v>116427.0426</v>
      </c>
      <c r="J172" s="77">
        <v>273412.54340000002</v>
      </c>
      <c r="K172" s="53">
        <f t="shared" si="3"/>
        <v>899696.96750000003</v>
      </c>
      <c r="L172" s="56"/>
      <c r="M172" s="56"/>
      <c r="N172" s="56"/>
      <c r="O172" s="56"/>
      <c r="P172" s="56"/>
    </row>
    <row r="173" spans="1:16" s="54" customFormat="1" ht="39.6" x14ac:dyDescent="0.25">
      <c r="A173" s="60" t="s">
        <v>12</v>
      </c>
      <c r="B173" s="51" t="s">
        <v>253</v>
      </c>
      <c r="C173" s="52" t="s">
        <v>67</v>
      </c>
      <c r="D173" s="77">
        <v>10415.445733333334</v>
      </c>
      <c r="E173" s="77">
        <v>37352.656033333333</v>
      </c>
      <c r="F173" s="77">
        <v>45194.389933333332</v>
      </c>
      <c r="G173" s="77">
        <v>43757.754733333335</v>
      </c>
      <c r="H173" s="77">
        <v>42321.119533333331</v>
      </c>
      <c r="I173" s="77">
        <v>40884.484333333334</v>
      </c>
      <c r="J173" s="77">
        <v>96011.681666666671</v>
      </c>
      <c r="K173" s="53">
        <f t="shared" si="3"/>
        <v>315937.53196666669</v>
      </c>
      <c r="L173" s="56"/>
      <c r="M173" s="56"/>
      <c r="N173" s="56"/>
      <c r="O173" s="56"/>
      <c r="P173" s="56"/>
    </row>
    <row r="174" spans="1:16" s="54" customFormat="1" ht="39.6" x14ac:dyDescent="0.25">
      <c r="A174" s="60" t="s">
        <v>12</v>
      </c>
      <c r="B174" s="51" t="s">
        <v>254</v>
      </c>
      <c r="C174" s="52" t="s">
        <v>67</v>
      </c>
      <c r="D174" s="77">
        <v>9559.3090666666649</v>
      </c>
      <c r="E174" s="77">
        <v>34283.894699999997</v>
      </c>
      <c r="F174" s="77">
        <v>41481.507933333334</v>
      </c>
      <c r="G174" s="77">
        <v>40162.878066666664</v>
      </c>
      <c r="H174" s="77">
        <v>38844.248200000002</v>
      </c>
      <c r="I174" s="77">
        <v>37525.618333333332</v>
      </c>
      <c r="J174" s="77">
        <v>88108.265166666664</v>
      </c>
      <c r="K174" s="53">
        <f t="shared" si="3"/>
        <v>289965.72146666661</v>
      </c>
      <c r="L174" s="56"/>
      <c r="M174" s="56"/>
      <c r="N174" s="56"/>
      <c r="O174" s="56"/>
      <c r="P174" s="56"/>
    </row>
    <row r="175" spans="1:16" s="54" customFormat="1" ht="26.4" x14ac:dyDescent="0.25">
      <c r="A175" s="60" t="s">
        <v>12</v>
      </c>
      <c r="B175" s="51" t="s">
        <v>255</v>
      </c>
      <c r="C175" s="52" t="s">
        <v>67</v>
      </c>
      <c r="D175" s="77">
        <v>67527.635066666669</v>
      </c>
      <c r="E175" s="77">
        <v>242172.49203333334</v>
      </c>
      <c r="F175" s="77">
        <v>293013.63260000001</v>
      </c>
      <c r="G175" s="77">
        <v>283699.34406666667</v>
      </c>
      <c r="H175" s="77">
        <v>274385.05553333333</v>
      </c>
      <c r="I175" s="77">
        <v>265070.76699999999</v>
      </c>
      <c r="J175" s="77">
        <v>622484.80900000001</v>
      </c>
      <c r="K175" s="53">
        <f t="shared" si="3"/>
        <v>2048353.7352999998</v>
      </c>
      <c r="L175" s="56"/>
      <c r="M175" s="56"/>
      <c r="N175" s="56"/>
      <c r="O175" s="56"/>
      <c r="P175" s="56"/>
    </row>
    <row r="176" spans="1:16" s="54" customFormat="1" ht="39.6" x14ac:dyDescent="0.25">
      <c r="A176" s="60" t="s">
        <v>12</v>
      </c>
      <c r="B176" s="51" t="s">
        <v>256</v>
      </c>
      <c r="C176" s="52" t="s">
        <v>67</v>
      </c>
      <c r="D176" s="77">
        <v>26179.244000000002</v>
      </c>
      <c r="E176" s="77">
        <v>93885.558799999999</v>
      </c>
      <c r="F176" s="77">
        <v>113595.65119999999</v>
      </c>
      <c r="G176" s="77">
        <v>109984.68799999999</v>
      </c>
      <c r="H176" s="77">
        <v>106373.7248</v>
      </c>
      <c r="I176" s="77">
        <v>102762.7616</v>
      </c>
      <c r="J176" s="77">
        <v>241328.56539999999</v>
      </c>
      <c r="K176" s="53">
        <f t="shared" si="3"/>
        <v>794110.19379999989</v>
      </c>
      <c r="L176" s="56"/>
      <c r="M176" s="56"/>
      <c r="N176" s="56"/>
      <c r="O176" s="56"/>
      <c r="P176" s="56"/>
    </row>
    <row r="177" spans="1:16" s="54" customFormat="1" ht="26.4" x14ac:dyDescent="0.25">
      <c r="A177" s="60" t="s">
        <v>12</v>
      </c>
      <c r="B177" s="51" t="s">
        <v>257</v>
      </c>
      <c r="C177" s="52" t="s">
        <v>67</v>
      </c>
      <c r="D177" s="77">
        <v>3414.3407999999999</v>
      </c>
      <c r="E177" s="77">
        <v>12246.899266666667</v>
      </c>
      <c r="F177" s="77">
        <v>14818.159333333333</v>
      </c>
      <c r="G177" s="77">
        <v>14347.094800000001</v>
      </c>
      <c r="H177" s="77">
        <v>13876.030266666667</v>
      </c>
      <c r="I177" s="77">
        <v>13404.965733333333</v>
      </c>
      <c r="J177" s="77">
        <v>31458.729266666665</v>
      </c>
      <c r="K177" s="53">
        <f t="shared" si="3"/>
        <v>103566.21946666666</v>
      </c>
      <c r="L177" s="56"/>
      <c r="M177" s="56"/>
      <c r="N177" s="56"/>
      <c r="O177" s="56"/>
      <c r="P177" s="56"/>
    </row>
    <row r="178" spans="1:16" s="54" customFormat="1" ht="26.4" x14ac:dyDescent="0.25">
      <c r="A178" s="60" t="s">
        <v>12</v>
      </c>
      <c r="B178" s="51" t="s">
        <v>258</v>
      </c>
      <c r="C178" s="52" t="s">
        <v>67</v>
      </c>
      <c r="D178" s="77">
        <v>814.8746666666666</v>
      </c>
      <c r="E178" s="77">
        <v>2922.8481666666667</v>
      </c>
      <c r="F178" s="77">
        <v>3536.5036666666665</v>
      </c>
      <c r="G178" s="77">
        <v>3424.0796666666665</v>
      </c>
      <c r="H178" s="77">
        <v>3311.6556666666665</v>
      </c>
      <c r="I178" s="77">
        <v>3199.2316666666666</v>
      </c>
      <c r="J178" s="77">
        <v>7508.2008333333333</v>
      </c>
      <c r="K178" s="53">
        <f t="shared" si="3"/>
        <v>24717.39433333333</v>
      </c>
      <c r="L178" s="56"/>
      <c r="M178" s="56"/>
      <c r="N178" s="56"/>
      <c r="O178" s="56"/>
      <c r="P178" s="56"/>
    </row>
    <row r="179" spans="1:16" s="54" customFormat="1" ht="39.6" x14ac:dyDescent="0.25">
      <c r="A179" s="60" t="s">
        <v>12</v>
      </c>
      <c r="B179" s="51" t="s">
        <v>361</v>
      </c>
      <c r="C179" s="52" t="s">
        <v>68</v>
      </c>
      <c r="D179" s="77">
        <v>43396.042222222226</v>
      </c>
      <c r="E179" s="77">
        <v>154754.40044444444</v>
      </c>
      <c r="F179" s="77">
        <v>187293.05733333333</v>
      </c>
      <c r="G179" s="77">
        <v>181506.7888888889</v>
      </c>
      <c r="H179" s="77">
        <v>175720.52044444444</v>
      </c>
      <c r="I179" s="77">
        <v>169934.25200000001</v>
      </c>
      <c r="J179" s="77">
        <v>437458.74633333331</v>
      </c>
      <c r="K179" s="53">
        <f t="shared" si="3"/>
        <v>1350063.8076666666</v>
      </c>
      <c r="L179" s="56"/>
      <c r="M179" s="56"/>
      <c r="N179" s="56"/>
      <c r="O179" s="56"/>
      <c r="P179" s="56"/>
    </row>
    <row r="180" spans="1:16" s="54" customFormat="1" ht="39.6" x14ac:dyDescent="0.25">
      <c r="A180" s="60" t="s">
        <v>12</v>
      </c>
      <c r="B180" s="51" t="s">
        <v>259</v>
      </c>
      <c r="C180" s="52" t="s">
        <v>68</v>
      </c>
      <c r="D180" s="77">
        <v>123596.69057777779</v>
      </c>
      <c r="E180" s="77">
        <v>440752.71071111108</v>
      </c>
      <c r="F180" s="77">
        <v>533424.97244444443</v>
      </c>
      <c r="G180" s="77">
        <v>516945.29457777773</v>
      </c>
      <c r="H180" s="77">
        <v>500465.6167111111</v>
      </c>
      <c r="I180" s="77">
        <v>483985.93884444446</v>
      </c>
      <c r="J180" s="77">
        <v>1245964.9928222224</v>
      </c>
      <c r="K180" s="53">
        <f t="shared" si="3"/>
        <v>3845136.2166888891</v>
      </c>
      <c r="L180" s="56"/>
      <c r="M180" s="56"/>
      <c r="N180" s="56"/>
      <c r="O180" s="56"/>
      <c r="P180" s="56"/>
    </row>
    <row r="181" spans="1:16" s="54" customFormat="1" ht="52.8" x14ac:dyDescent="0.25">
      <c r="A181" s="60" t="s">
        <v>12</v>
      </c>
      <c r="B181" s="51" t="s">
        <v>260</v>
      </c>
      <c r="C181" s="52" t="s">
        <v>68</v>
      </c>
      <c r="D181" s="77">
        <v>20640.422844444445</v>
      </c>
      <c r="E181" s="77">
        <v>73607.409933333343</v>
      </c>
      <c r="F181" s="77">
        <v>89084.242088888888</v>
      </c>
      <c r="G181" s="77">
        <v>86332.035511111113</v>
      </c>
      <c r="H181" s="77">
        <v>83579.828933333338</v>
      </c>
      <c r="I181" s="77">
        <v>80827.622355555563</v>
      </c>
      <c r="J181" s="77">
        <v>208055.89631111111</v>
      </c>
      <c r="K181" s="53">
        <f t="shared" si="3"/>
        <v>642127.45797777781</v>
      </c>
      <c r="L181" s="56"/>
      <c r="M181" s="56"/>
      <c r="N181" s="56"/>
      <c r="O181" s="56"/>
      <c r="P181" s="56"/>
    </row>
    <row r="182" spans="1:16" s="54" customFormat="1" ht="26.4" x14ac:dyDescent="0.25">
      <c r="A182" s="60" t="s">
        <v>12</v>
      </c>
      <c r="B182" s="51" t="s">
        <v>261</v>
      </c>
      <c r="C182" s="52" t="s">
        <v>68</v>
      </c>
      <c r="D182" s="77">
        <v>119420.60204444444</v>
      </c>
      <c r="E182" s="77">
        <v>425859.42680000002</v>
      </c>
      <c r="F182" s="77">
        <v>515400.14862222224</v>
      </c>
      <c r="G182" s="77">
        <v>499477.3447111111</v>
      </c>
      <c r="H182" s="77">
        <v>483554.54080000002</v>
      </c>
      <c r="I182" s="77">
        <v>467631.73688888887</v>
      </c>
      <c r="J182" s="77">
        <v>1203874.3187777777</v>
      </c>
      <c r="K182" s="53">
        <f t="shared" si="3"/>
        <v>3715218.1186444447</v>
      </c>
      <c r="L182" s="56"/>
      <c r="M182" s="56"/>
      <c r="N182" s="56"/>
      <c r="O182" s="56"/>
      <c r="P182" s="56"/>
    </row>
    <row r="183" spans="1:16" s="54" customFormat="1" ht="39.6" x14ac:dyDescent="0.25">
      <c r="A183" s="60" t="s">
        <v>12</v>
      </c>
      <c r="B183" s="51" t="s">
        <v>262</v>
      </c>
      <c r="C183" s="52" t="s">
        <v>68</v>
      </c>
      <c r="D183" s="77">
        <v>42966.383822222226</v>
      </c>
      <c r="E183" s="77">
        <v>153221.32544444443</v>
      </c>
      <c r="F183" s="77">
        <v>185437.56653333333</v>
      </c>
      <c r="G183" s="77">
        <v>179708.63248888889</v>
      </c>
      <c r="H183" s="77">
        <v>173979.69844444445</v>
      </c>
      <c r="I183" s="77">
        <v>168250.76439999999</v>
      </c>
      <c r="J183" s="77">
        <v>433133.78593333333</v>
      </c>
      <c r="K183" s="55">
        <f t="shared" si="3"/>
        <v>1336698.1570666665</v>
      </c>
      <c r="L183" s="56"/>
      <c r="M183" s="56"/>
      <c r="N183" s="56"/>
      <c r="O183" s="56"/>
      <c r="P183" s="56"/>
    </row>
    <row r="184" spans="1:16" s="54" customFormat="1" ht="39.6" x14ac:dyDescent="0.25">
      <c r="A184" s="60" t="s">
        <v>12</v>
      </c>
      <c r="B184" s="51" t="s">
        <v>362</v>
      </c>
      <c r="C184" s="52" t="s">
        <v>68</v>
      </c>
      <c r="D184" s="77">
        <v>41288.692266666672</v>
      </c>
      <c r="E184" s="77">
        <v>147237.6178888889</v>
      </c>
      <c r="F184" s="77">
        <v>178195.65097777778</v>
      </c>
      <c r="G184" s="77">
        <v>172690.46093333332</v>
      </c>
      <c r="H184" s="77">
        <v>167185.27088888889</v>
      </c>
      <c r="I184" s="77">
        <v>161680.08084444446</v>
      </c>
      <c r="J184" s="77">
        <v>416228.08615555556</v>
      </c>
      <c r="K184" s="53">
        <f t="shared" si="3"/>
        <v>1284505.8599555555</v>
      </c>
      <c r="L184" s="56"/>
      <c r="M184" s="56"/>
      <c r="N184" s="56"/>
      <c r="O184" s="56"/>
      <c r="P184" s="56"/>
    </row>
    <row r="185" spans="1:16" s="54" customFormat="1" ht="39.6" x14ac:dyDescent="0.25">
      <c r="A185" s="60" t="s">
        <v>12</v>
      </c>
      <c r="B185" s="51" t="s">
        <v>263</v>
      </c>
      <c r="C185" s="52" t="s">
        <v>68</v>
      </c>
      <c r="D185" s="77">
        <v>9856.2727999999988</v>
      </c>
      <c r="E185" s="77">
        <v>35148.136222222223</v>
      </c>
      <c r="F185" s="77">
        <v>42538.360711111112</v>
      </c>
      <c r="G185" s="77">
        <v>41224.175466666667</v>
      </c>
      <c r="H185" s="77">
        <v>39909.990222222223</v>
      </c>
      <c r="I185" s="77">
        <v>38595.804977777778</v>
      </c>
      <c r="J185" s="77">
        <v>99359.196022222211</v>
      </c>
      <c r="K185" s="53">
        <f t="shared" si="3"/>
        <v>306631.93642222224</v>
      </c>
      <c r="L185" s="56"/>
      <c r="M185" s="56"/>
      <c r="N185" s="56"/>
      <c r="O185" s="56"/>
      <c r="P185" s="56"/>
    </row>
    <row r="186" spans="1:16" s="54" customFormat="1" ht="26.4" x14ac:dyDescent="0.25">
      <c r="A186" s="60" t="s">
        <v>12</v>
      </c>
      <c r="B186" s="51" t="s">
        <v>264</v>
      </c>
      <c r="C186" s="52" t="s">
        <v>68</v>
      </c>
      <c r="D186" s="77">
        <v>73780.283200000005</v>
      </c>
      <c r="E186" s="77">
        <v>263104.44362222223</v>
      </c>
      <c r="F186" s="77">
        <v>318424.52911111113</v>
      </c>
      <c r="G186" s="77">
        <v>308587.09586666664</v>
      </c>
      <c r="H186" s="77">
        <v>298749.66262222221</v>
      </c>
      <c r="I186" s="77">
        <v>288912.22937777778</v>
      </c>
      <c r="J186" s="77">
        <v>743772.36562222231</v>
      </c>
      <c r="K186" s="53">
        <f t="shared" si="3"/>
        <v>2295330.6094222222</v>
      </c>
      <c r="L186" s="56"/>
      <c r="M186" s="56"/>
      <c r="N186" s="56"/>
      <c r="O186" s="56"/>
      <c r="P186" s="56"/>
    </row>
    <row r="187" spans="1:16" s="54" customFormat="1" ht="39.6" x14ac:dyDescent="0.25">
      <c r="A187" s="60" t="s">
        <v>12</v>
      </c>
      <c r="B187" s="51" t="s">
        <v>265</v>
      </c>
      <c r="C187" s="52" t="s">
        <v>68</v>
      </c>
      <c r="D187" s="77">
        <v>23192.735911111111</v>
      </c>
      <c r="E187" s="77">
        <v>82708.455666666661</v>
      </c>
      <c r="F187" s="77">
        <v>100098.81248888889</v>
      </c>
      <c r="G187" s="77">
        <v>97006.328577777778</v>
      </c>
      <c r="H187" s="77">
        <v>93913.844666666671</v>
      </c>
      <c r="I187" s="77">
        <v>90821.36075555555</v>
      </c>
      <c r="J187" s="77">
        <v>233790.12191111111</v>
      </c>
      <c r="K187" s="53">
        <f t="shared" si="3"/>
        <v>721531.65997777786</v>
      </c>
      <c r="L187" s="56"/>
      <c r="M187" s="56"/>
      <c r="N187" s="56"/>
      <c r="O187" s="56"/>
      <c r="P187" s="56"/>
    </row>
    <row r="188" spans="1:16" s="54" customFormat="1" ht="52.8" x14ac:dyDescent="0.25">
      <c r="A188" s="60" t="s">
        <v>12</v>
      </c>
      <c r="B188" s="51" t="s">
        <v>266</v>
      </c>
      <c r="C188" s="52" t="s">
        <v>68</v>
      </c>
      <c r="D188" s="77">
        <v>40822.015111111112</v>
      </c>
      <c r="E188" s="77">
        <v>145574.82517777779</v>
      </c>
      <c r="F188" s="77">
        <v>176183.35604444443</v>
      </c>
      <c r="G188" s="77">
        <v>170740.3171111111</v>
      </c>
      <c r="H188" s="77">
        <v>165297.27817777777</v>
      </c>
      <c r="I188" s="77">
        <v>159854.23924444444</v>
      </c>
      <c r="J188" s="77">
        <v>411513.4884222222</v>
      </c>
      <c r="K188" s="53">
        <f t="shared" si="3"/>
        <v>1269985.5192888887</v>
      </c>
      <c r="L188" s="56"/>
      <c r="M188" s="56"/>
      <c r="N188" s="56"/>
      <c r="O188" s="56"/>
      <c r="P188" s="56"/>
    </row>
    <row r="189" spans="1:16" s="54" customFormat="1" ht="39.6" x14ac:dyDescent="0.25">
      <c r="A189" s="60" t="s">
        <v>12</v>
      </c>
      <c r="B189" s="51" t="s">
        <v>267</v>
      </c>
      <c r="C189" s="52" t="s">
        <v>68</v>
      </c>
      <c r="D189" s="77">
        <v>40354.988355555557</v>
      </c>
      <c r="E189" s="77">
        <v>143908.69257777778</v>
      </c>
      <c r="F189" s="77">
        <v>174166.84746666666</v>
      </c>
      <c r="G189" s="77">
        <v>168786.11502222222</v>
      </c>
      <c r="H189" s="77">
        <v>163405.38257777778</v>
      </c>
      <c r="I189" s="77">
        <v>158024.65013333334</v>
      </c>
      <c r="J189" s="77">
        <v>406810.38619999995</v>
      </c>
      <c r="K189" s="53">
        <f t="shared" si="3"/>
        <v>1255457.0623333333</v>
      </c>
      <c r="L189" s="56"/>
      <c r="M189" s="56"/>
      <c r="N189" s="56"/>
      <c r="O189" s="56"/>
      <c r="P189" s="56"/>
    </row>
    <row r="190" spans="1:16" s="54" customFormat="1" ht="52.8" x14ac:dyDescent="0.25">
      <c r="A190" s="60" t="s">
        <v>12</v>
      </c>
      <c r="B190" s="51" t="s">
        <v>268</v>
      </c>
      <c r="C190" s="52" t="s">
        <v>69</v>
      </c>
      <c r="D190" s="77">
        <v>255312.33617777779</v>
      </c>
      <c r="E190" s="77">
        <v>910454.7288444445</v>
      </c>
      <c r="F190" s="77">
        <v>1101885.8335111111</v>
      </c>
      <c r="G190" s="77">
        <v>1067844.1161777778</v>
      </c>
      <c r="H190" s="77">
        <v>1033802.3988444444</v>
      </c>
      <c r="I190" s="77">
        <v>999760.68151111109</v>
      </c>
      <c r="J190" s="77">
        <v>2573800.2691555554</v>
      </c>
      <c r="K190" s="53">
        <f t="shared" si="3"/>
        <v>7942860.364222222</v>
      </c>
      <c r="L190" s="56"/>
      <c r="M190" s="56"/>
      <c r="N190" s="56"/>
      <c r="O190" s="56"/>
      <c r="P190" s="56"/>
    </row>
    <row r="191" spans="1:16" s="54" customFormat="1" ht="26.4" x14ac:dyDescent="0.25">
      <c r="A191" s="60" t="s">
        <v>12</v>
      </c>
      <c r="B191" s="51" t="s">
        <v>269</v>
      </c>
      <c r="C191" s="52" t="s">
        <v>69</v>
      </c>
      <c r="D191" s="77">
        <v>257315.42764444445</v>
      </c>
      <c r="E191" s="77">
        <v>917598.12691111118</v>
      </c>
      <c r="F191" s="77">
        <v>1110531.2173777777</v>
      </c>
      <c r="G191" s="77">
        <v>1076222.4056444443</v>
      </c>
      <c r="H191" s="77">
        <v>1041913.5939111111</v>
      </c>
      <c r="I191" s="77">
        <v>1007604.7821777777</v>
      </c>
      <c r="J191" s="77">
        <v>2593991.3404888888</v>
      </c>
      <c r="K191" s="53">
        <f t="shared" si="3"/>
        <v>8005176.8941555545</v>
      </c>
      <c r="L191" s="56"/>
      <c r="M191" s="56"/>
      <c r="N191" s="56"/>
      <c r="O191" s="56"/>
      <c r="P191" s="56"/>
    </row>
    <row r="192" spans="1:16" s="54" customFormat="1" ht="39.6" x14ac:dyDescent="0.25">
      <c r="A192" s="60" t="s">
        <v>12</v>
      </c>
      <c r="B192" s="51" t="s">
        <v>270</v>
      </c>
      <c r="C192" s="52" t="s">
        <v>69</v>
      </c>
      <c r="D192" s="77">
        <v>68263.439822222223</v>
      </c>
      <c r="E192" s="77">
        <v>243431.57264444444</v>
      </c>
      <c r="F192" s="77">
        <v>294615.29933333333</v>
      </c>
      <c r="G192" s="77">
        <v>285513.42448888888</v>
      </c>
      <c r="H192" s="77">
        <v>276411.54964444443</v>
      </c>
      <c r="I192" s="77">
        <v>267309.67479999998</v>
      </c>
      <c r="J192" s="77">
        <v>688154.06353333336</v>
      </c>
      <c r="K192" s="53">
        <f t="shared" si="3"/>
        <v>2123699.0242666667</v>
      </c>
      <c r="L192" s="56"/>
      <c r="M192" s="56"/>
      <c r="N192" s="56"/>
      <c r="O192" s="56"/>
      <c r="P192" s="56"/>
    </row>
    <row r="193" spans="1:16" s="54" customFormat="1" ht="26.4" x14ac:dyDescent="0.25">
      <c r="A193" s="60" t="s">
        <v>12</v>
      </c>
      <c r="B193" s="51" t="s">
        <v>271</v>
      </c>
      <c r="C193" s="52" t="s">
        <v>69</v>
      </c>
      <c r="D193" s="77">
        <v>51410.428</v>
      </c>
      <c r="E193" s="77">
        <v>183333.00291111111</v>
      </c>
      <c r="F193" s="77">
        <v>221880.47675555554</v>
      </c>
      <c r="G193" s="77">
        <v>215025.67533333332</v>
      </c>
      <c r="H193" s="77">
        <v>208170.87391111112</v>
      </c>
      <c r="I193" s="77">
        <v>201316.07248888889</v>
      </c>
      <c r="J193" s="77">
        <v>518259.12951111107</v>
      </c>
      <c r="K193" s="53">
        <f t="shared" si="3"/>
        <v>1599395.6589111113</v>
      </c>
      <c r="L193" s="56"/>
      <c r="M193" s="56"/>
      <c r="N193" s="56"/>
      <c r="O193" s="56"/>
      <c r="P193" s="56"/>
    </row>
    <row r="194" spans="1:16" s="54" customFormat="1" ht="39.6" x14ac:dyDescent="0.25">
      <c r="A194" s="60" t="s">
        <v>12</v>
      </c>
      <c r="B194" s="51" t="s">
        <v>272</v>
      </c>
      <c r="C194" s="52" t="s">
        <v>69</v>
      </c>
      <c r="D194" s="77">
        <v>8447.1905777777793</v>
      </c>
      <c r="E194" s="77">
        <v>30123.794733333336</v>
      </c>
      <c r="F194" s="77">
        <v>36457.648755555558</v>
      </c>
      <c r="G194" s="77">
        <v>35331.315244444442</v>
      </c>
      <c r="H194" s="77">
        <v>34204.981733333334</v>
      </c>
      <c r="I194" s="77">
        <v>33078.648222222218</v>
      </c>
      <c r="J194" s="77">
        <v>85150.625444444449</v>
      </c>
      <c r="K194" s="53">
        <f t="shared" si="3"/>
        <v>262794.20471111115</v>
      </c>
      <c r="L194" s="56"/>
      <c r="M194" s="56"/>
      <c r="N194" s="56"/>
      <c r="O194" s="56"/>
      <c r="P194" s="56"/>
    </row>
    <row r="195" spans="1:16" s="54" customFormat="1" ht="39.6" x14ac:dyDescent="0.25">
      <c r="A195" s="60" t="s">
        <v>12</v>
      </c>
      <c r="B195" s="51" t="s">
        <v>273</v>
      </c>
      <c r="C195" s="52" t="s">
        <v>69</v>
      </c>
      <c r="D195" s="77">
        <v>9409.561688888889</v>
      </c>
      <c r="E195" s="77">
        <v>33556.144466666665</v>
      </c>
      <c r="F195" s="77">
        <v>40611.720577777778</v>
      </c>
      <c r="G195" s="77">
        <v>39357.045022222221</v>
      </c>
      <c r="H195" s="77">
        <v>38102.369466666663</v>
      </c>
      <c r="I195" s="77">
        <v>36847.693911111113</v>
      </c>
      <c r="J195" s="77">
        <v>94848.737422222213</v>
      </c>
      <c r="K195" s="53">
        <f t="shared" si="3"/>
        <v>292733.27255555551</v>
      </c>
      <c r="L195" s="56"/>
      <c r="M195" s="56"/>
      <c r="N195" s="56"/>
      <c r="O195" s="56"/>
      <c r="P195" s="56"/>
    </row>
    <row r="196" spans="1:16" s="54" customFormat="1" ht="39.6" x14ac:dyDescent="0.25">
      <c r="A196" s="60" t="s">
        <v>12</v>
      </c>
      <c r="B196" s="51" t="s">
        <v>274</v>
      </c>
      <c r="C196" s="52" t="s">
        <v>69</v>
      </c>
      <c r="D196" s="77">
        <v>27469.392711111112</v>
      </c>
      <c r="E196" s="77">
        <v>97959.472688888898</v>
      </c>
      <c r="F196" s="77">
        <v>118556.51240000001</v>
      </c>
      <c r="G196" s="77">
        <v>114893.79204444445</v>
      </c>
      <c r="H196" s="77">
        <v>111231.07168888889</v>
      </c>
      <c r="I196" s="77">
        <v>107568.35133333334</v>
      </c>
      <c r="J196" s="77">
        <v>276901.06433333334</v>
      </c>
      <c r="K196" s="53">
        <f t="shared" si="3"/>
        <v>854579.65720000002</v>
      </c>
      <c r="L196" s="56"/>
      <c r="M196" s="56"/>
      <c r="N196" s="56"/>
      <c r="O196" s="56"/>
      <c r="P196" s="56"/>
    </row>
    <row r="197" spans="1:16" s="54" customFormat="1" ht="39.6" x14ac:dyDescent="0.25">
      <c r="A197" s="60" t="s">
        <v>12</v>
      </c>
      <c r="B197" s="51" t="s">
        <v>275</v>
      </c>
      <c r="C197" s="52" t="s">
        <v>69</v>
      </c>
      <c r="D197" s="77">
        <v>32115.84862222222</v>
      </c>
      <c r="E197" s="77">
        <v>114528.2104</v>
      </c>
      <c r="F197" s="77">
        <v>138608.91351111111</v>
      </c>
      <c r="G197" s="77">
        <v>134326.70195555556</v>
      </c>
      <c r="H197" s="77">
        <v>130044.49040000001</v>
      </c>
      <c r="I197" s="77">
        <v>125762.27884444444</v>
      </c>
      <c r="J197" s="77">
        <v>323747.11348888889</v>
      </c>
      <c r="K197" s="53">
        <f t="shared" ref="K197:K219" si="4">SUM(D197:J197)</f>
        <v>999133.55722222221</v>
      </c>
      <c r="L197" s="56"/>
      <c r="M197" s="56"/>
      <c r="N197" s="56"/>
      <c r="O197" s="56"/>
      <c r="P197" s="56"/>
    </row>
    <row r="198" spans="1:16" s="54" customFormat="1" ht="26.4" x14ac:dyDescent="0.25">
      <c r="A198" s="60" t="s">
        <v>12</v>
      </c>
      <c r="B198" s="51" t="s">
        <v>276</v>
      </c>
      <c r="C198" s="52" t="s">
        <v>69</v>
      </c>
      <c r="D198" s="77">
        <v>58772.499022222211</v>
      </c>
      <c r="E198" s="77">
        <v>209587.71913333333</v>
      </c>
      <c r="F198" s="77">
        <v>253655.58057777779</v>
      </c>
      <c r="G198" s="77">
        <v>245819.10235555557</v>
      </c>
      <c r="H198" s="77">
        <v>237982.62413333333</v>
      </c>
      <c r="I198" s="77">
        <v>230146.14591111112</v>
      </c>
      <c r="J198" s="77">
        <v>592467.06042222213</v>
      </c>
      <c r="K198" s="53">
        <f t="shared" si="4"/>
        <v>1828430.7315555555</v>
      </c>
      <c r="L198" s="56"/>
      <c r="M198" s="56"/>
      <c r="N198" s="56"/>
      <c r="O198" s="56"/>
      <c r="P198" s="56"/>
    </row>
    <row r="199" spans="1:16" s="54" customFormat="1" ht="39.6" x14ac:dyDescent="0.25">
      <c r="A199" s="60" t="s">
        <v>12</v>
      </c>
      <c r="B199" s="51" t="s">
        <v>277</v>
      </c>
      <c r="C199" s="52" t="s">
        <v>69</v>
      </c>
      <c r="D199" s="77">
        <v>87718.718666666653</v>
      </c>
      <c r="E199" s="77">
        <v>312809.72448888887</v>
      </c>
      <c r="F199" s="77">
        <v>378580.80017777777</v>
      </c>
      <c r="G199" s="77">
        <v>366884.89333333331</v>
      </c>
      <c r="H199" s="77">
        <v>355188.98648888891</v>
      </c>
      <c r="I199" s="77">
        <v>343493.07964444446</v>
      </c>
      <c r="J199" s="77">
        <v>884283.94935555558</v>
      </c>
      <c r="K199" s="53">
        <f t="shared" si="4"/>
        <v>2728960.1521555558</v>
      </c>
      <c r="L199" s="56"/>
      <c r="M199" s="56"/>
      <c r="N199" s="56"/>
      <c r="O199" s="56"/>
      <c r="P199" s="56"/>
    </row>
    <row r="200" spans="1:16" s="54" customFormat="1" ht="39.6" x14ac:dyDescent="0.25">
      <c r="A200" s="60" t="s">
        <v>12</v>
      </c>
      <c r="B200" s="51" t="s">
        <v>278</v>
      </c>
      <c r="C200" s="52" t="s">
        <v>69</v>
      </c>
      <c r="D200" s="77">
        <v>42912.351199999997</v>
      </c>
      <c r="E200" s="77">
        <v>153029.73953333334</v>
      </c>
      <c r="F200" s="77">
        <v>185205.78786666668</v>
      </c>
      <c r="G200" s="77">
        <v>179484.0012</v>
      </c>
      <c r="H200" s="77">
        <v>173762.21453333332</v>
      </c>
      <c r="I200" s="77">
        <v>168040.42786666667</v>
      </c>
      <c r="J200" s="77">
        <v>432581.21413333336</v>
      </c>
      <c r="K200" s="53">
        <f t="shared" si="4"/>
        <v>1335015.7363333334</v>
      </c>
      <c r="L200" s="56"/>
      <c r="M200" s="56"/>
      <c r="N200" s="56"/>
      <c r="O200" s="56"/>
      <c r="P200" s="56"/>
    </row>
    <row r="201" spans="1:16" s="54" customFormat="1" ht="39.6" x14ac:dyDescent="0.25">
      <c r="A201" s="60" t="s">
        <v>12</v>
      </c>
      <c r="B201" s="51" t="s">
        <v>279</v>
      </c>
      <c r="C201" s="52" t="s">
        <v>69</v>
      </c>
      <c r="D201" s="77">
        <v>39877.00746666667</v>
      </c>
      <c r="E201" s="77">
        <v>142204.69324444444</v>
      </c>
      <c r="F201" s="77">
        <v>172104.60835555557</v>
      </c>
      <c r="G201" s="77">
        <v>166787.5808</v>
      </c>
      <c r="H201" s="77">
        <v>161470.55324444443</v>
      </c>
      <c r="I201" s="77">
        <v>156153.52568888888</v>
      </c>
      <c r="J201" s="77">
        <v>401988.2723111111</v>
      </c>
      <c r="K201" s="53">
        <f t="shared" si="4"/>
        <v>1240586.2411111109</v>
      </c>
      <c r="L201" s="56"/>
      <c r="M201" s="56"/>
      <c r="N201" s="56"/>
      <c r="O201" s="56"/>
      <c r="P201" s="56"/>
    </row>
    <row r="202" spans="1:16" s="54" customFormat="1" ht="52.8" x14ac:dyDescent="0.25">
      <c r="A202" s="60" t="s">
        <v>12</v>
      </c>
      <c r="B202" s="51" t="s">
        <v>280</v>
      </c>
      <c r="C202" s="52" t="s">
        <v>70</v>
      </c>
      <c r="D202" s="77">
        <v>10333.157662222222</v>
      </c>
      <c r="E202" s="77">
        <v>37349.043566666667</v>
      </c>
      <c r="F202" s="77">
        <v>45263.560324444443</v>
      </c>
      <c r="G202" s="77">
        <v>43885.73479555556</v>
      </c>
      <c r="H202" s="77">
        <v>42507.909266666669</v>
      </c>
      <c r="I202" s="77">
        <v>41130.083737777779</v>
      </c>
      <c r="J202" s="77">
        <v>106075.29803999999</v>
      </c>
      <c r="K202" s="53">
        <f t="shared" si="4"/>
        <v>326544.78739333339</v>
      </c>
      <c r="L202" s="56"/>
      <c r="M202" s="56"/>
      <c r="N202" s="56"/>
      <c r="O202" s="56"/>
      <c r="P202" s="56"/>
    </row>
    <row r="203" spans="1:16" s="54" customFormat="1" ht="39.6" x14ac:dyDescent="0.25">
      <c r="A203" s="60" t="s">
        <v>12</v>
      </c>
      <c r="B203" s="51" t="s">
        <v>281</v>
      </c>
      <c r="C203" s="52" t="s">
        <v>70</v>
      </c>
      <c r="D203" s="77">
        <v>9371.3945688888889</v>
      </c>
      <c r="E203" s="77">
        <v>33872.297072222224</v>
      </c>
      <c r="F203" s="77">
        <v>41050.029615555555</v>
      </c>
      <c r="G203" s="77">
        <v>39800.469668888887</v>
      </c>
      <c r="H203" s="77">
        <v>38550.909722222219</v>
      </c>
      <c r="I203" s="77">
        <v>37301.349775555558</v>
      </c>
      <c r="J203" s="77">
        <v>96205.689646666666</v>
      </c>
      <c r="K203" s="53">
        <f t="shared" si="4"/>
        <v>296152.14006999996</v>
      </c>
      <c r="L203" s="56"/>
      <c r="M203" s="56"/>
      <c r="N203" s="56"/>
      <c r="O203" s="56"/>
      <c r="P203" s="56"/>
    </row>
    <row r="204" spans="1:16" s="54" customFormat="1" ht="39.6" x14ac:dyDescent="0.25">
      <c r="A204" s="60" t="s">
        <v>12</v>
      </c>
      <c r="B204" s="51" t="s">
        <v>282</v>
      </c>
      <c r="C204" s="52" t="s">
        <v>70</v>
      </c>
      <c r="D204" s="77">
        <v>37186.762173333336</v>
      </c>
      <c r="E204" s="77">
        <v>134406.8696288889</v>
      </c>
      <c r="F204" s="77">
        <v>162888.26655111113</v>
      </c>
      <c r="G204" s="77">
        <v>157929.98584000001</v>
      </c>
      <c r="H204" s="77">
        <v>152971.70512888889</v>
      </c>
      <c r="I204" s="77">
        <v>148013.42441777777</v>
      </c>
      <c r="J204" s="77">
        <v>381771.58898666664</v>
      </c>
      <c r="K204" s="53">
        <f t="shared" si="4"/>
        <v>1175168.6027266667</v>
      </c>
      <c r="L204" s="56"/>
      <c r="M204" s="56"/>
      <c r="N204" s="56"/>
      <c r="O204" s="56"/>
      <c r="P204" s="56"/>
    </row>
    <row r="205" spans="1:16" s="54" customFormat="1" ht="66" x14ac:dyDescent="0.25">
      <c r="A205" s="60" t="s">
        <v>12</v>
      </c>
      <c r="B205" s="51" t="s">
        <v>363</v>
      </c>
      <c r="C205" s="52" t="s">
        <v>70</v>
      </c>
      <c r="D205" s="77">
        <v>93105.294235555542</v>
      </c>
      <c r="E205" s="77">
        <v>336517.40947555553</v>
      </c>
      <c r="F205" s="77">
        <v>407826.90759555553</v>
      </c>
      <c r="G205" s="77">
        <v>395412.75143555552</v>
      </c>
      <c r="H205" s="77">
        <v>382998.59527555556</v>
      </c>
      <c r="I205" s="77">
        <v>370584.43911555555</v>
      </c>
      <c r="J205" s="77">
        <v>955849.38038666674</v>
      </c>
      <c r="K205" s="53">
        <f t="shared" si="4"/>
        <v>2942294.77752</v>
      </c>
      <c r="L205" s="56"/>
      <c r="M205" s="56"/>
      <c r="N205" s="56"/>
      <c r="O205" s="56"/>
      <c r="P205" s="56"/>
    </row>
    <row r="206" spans="1:16" s="54" customFormat="1" ht="39.6" x14ac:dyDescent="0.25">
      <c r="A206" s="60" t="s">
        <v>12</v>
      </c>
      <c r="B206" s="51" t="s">
        <v>283</v>
      </c>
      <c r="C206" s="52" t="s">
        <v>70</v>
      </c>
      <c r="D206" s="77">
        <v>155793.75833333333</v>
      </c>
      <c r="E206" s="77">
        <v>150859.71655555555</v>
      </c>
      <c r="F206" s="77">
        <v>145925.67477777778</v>
      </c>
      <c r="G206" s="77">
        <v>106510.633</v>
      </c>
      <c r="H206" s="77">
        <v>0</v>
      </c>
      <c r="I206" s="77">
        <v>0</v>
      </c>
      <c r="J206" s="77">
        <v>0</v>
      </c>
      <c r="K206" s="53">
        <f t="shared" si="4"/>
        <v>559089.78266666667</v>
      </c>
      <c r="L206" s="56"/>
      <c r="M206" s="56"/>
      <c r="N206" s="56"/>
      <c r="O206" s="56"/>
      <c r="P206" s="56"/>
    </row>
    <row r="207" spans="1:16" s="54" customFormat="1" ht="39.6" x14ac:dyDescent="0.25">
      <c r="A207" s="60" t="s">
        <v>12</v>
      </c>
      <c r="B207" s="51" t="s">
        <v>284</v>
      </c>
      <c r="C207" s="52" t="s">
        <v>70</v>
      </c>
      <c r="D207" s="77">
        <v>14407.420084444444</v>
      </c>
      <c r="E207" s="77">
        <v>52075.352213333332</v>
      </c>
      <c r="F207" s="77">
        <v>63110.469888888889</v>
      </c>
      <c r="G207" s="77">
        <v>61189.383951111115</v>
      </c>
      <c r="H207" s="77">
        <v>59268.298013333333</v>
      </c>
      <c r="I207" s="77">
        <v>57347.212075555552</v>
      </c>
      <c r="J207" s="77">
        <v>147900.12059999999</v>
      </c>
      <c r="K207" s="53">
        <f t="shared" si="4"/>
        <v>455298.25682666665</v>
      </c>
      <c r="L207" s="56"/>
      <c r="M207" s="56"/>
      <c r="N207" s="56"/>
      <c r="O207" s="56"/>
      <c r="P207" s="56"/>
    </row>
    <row r="208" spans="1:16" s="54" customFormat="1" ht="39.6" x14ac:dyDescent="0.25">
      <c r="A208" s="60" t="s">
        <v>12</v>
      </c>
      <c r="B208" s="51" t="s">
        <v>285</v>
      </c>
      <c r="C208" s="52" t="s">
        <v>70</v>
      </c>
      <c r="D208" s="77">
        <v>5434.0148577777782</v>
      </c>
      <c r="E208" s="77">
        <v>19641.727269999999</v>
      </c>
      <c r="F208" s="77">
        <v>23803.988628888888</v>
      </c>
      <c r="G208" s="77">
        <v>23079.387224444443</v>
      </c>
      <c r="H208" s="77">
        <v>22354.785820000001</v>
      </c>
      <c r="I208" s="77">
        <v>21630.184415555555</v>
      </c>
      <c r="J208" s="77">
        <v>55778.944820000004</v>
      </c>
      <c r="K208" s="53">
        <f t="shared" si="4"/>
        <v>171723.03303666669</v>
      </c>
      <c r="L208" s="56"/>
      <c r="M208" s="56"/>
      <c r="N208" s="56"/>
      <c r="O208" s="56"/>
      <c r="P208" s="56"/>
    </row>
    <row r="209" spans="1:16" s="54" customFormat="1" ht="26.4" x14ac:dyDescent="0.25">
      <c r="A209" s="60" t="s">
        <v>12</v>
      </c>
      <c r="B209" s="51" t="s">
        <v>286</v>
      </c>
      <c r="C209" s="52" t="s">
        <v>70</v>
      </c>
      <c r="D209" s="77">
        <v>59361.799502222224</v>
      </c>
      <c r="E209" s="77">
        <v>214555.11529777778</v>
      </c>
      <c r="F209" s="77">
        <v>260020.22064000001</v>
      </c>
      <c r="G209" s="77">
        <v>252105.27336888888</v>
      </c>
      <c r="H209" s="77">
        <v>244190.32609777778</v>
      </c>
      <c r="I209" s="77">
        <v>236275.37882666668</v>
      </c>
      <c r="J209" s="77">
        <v>609432.45285333332</v>
      </c>
      <c r="K209" s="53">
        <f t="shared" si="4"/>
        <v>1875940.5665866667</v>
      </c>
      <c r="L209" s="56"/>
      <c r="M209" s="56"/>
      <c r="N209" s="56"/>
      <c r="O209" s="56"/>
      <c r="P209" s="56"/>
    </row>
    <row r="210" spans="1:16" s="54" customFormat="1" ht="39.6" x14ac:dyDescent="0.25">
      <c r="A210" s="60" t="s">
        <v>12</v>
      </c>
      <c r="B210" s="51" t="s">
        <v>287</v>
      </c>
      <c r="C210" s="52" t="s">
        <v>70</v>
      </c>
      <c r="D210" s="77">
        <v>23816.447866666669</v>
      </c>
      <c r="E210" s="77">
        <v>86080.977467777775</v>
      </c>
      <c r="F210" s="77">
        <v>104321.86228222222</v>
      </c>
      <c r="G210" s="77">
        <v>101146.33590000001</v>
      </c>
      <c r="H210" s="77">
        <v>97970.809517777772</v>
      </c>
      <c r="I210" s="77">
        <v>94795.283135555554</v>
      </c>
      <c r="J210" s="77">
        <v>244511.69111333333</v>
      </c>
      <c r="K210" s="53">
        <f t="shared" si="4"/>
        <v>752643.40728333336</v>
      </c>
      <c r="L210" s="56"/>
      <c r="M210" s="56"/>
      <c r="N210" s="56"/>
      <c r="O210" s="56"/>
      <c r="P210" s="56"/>
    </row>
    <row r="211" spans="1:16" s="54" customFormat="1" ht="26.4" x14ac:dyDescent="0.25">
      <c r="A211" s="60" t="s">
        <v>12</v>
      </c>
      <c r="B211" s="51" t="s">
        <v>288</v>
      </c>
      <c r="C211" s="52" t="s">
        <v>71</v>
      </c>
      <c r="D211" s="77">
        <v>722067.92479999992</v>
      </c>
      <c r="E211" s="77">
        <v>1221447.9247999999</v>
      </c>
      <c r="F211" s="77">
        <v>1694665.9614666668</v>
      </c>
      <c r="G211" s="77">
        <v>1652806.8201333333</v>
      </c>
      <c r="H211" s="77">
        <v>1610947.6787999999</v>
      </c>
      <c r="I211" s="77">
        <v>1569088.5374666667</v>
      </c>
      <c r="J211" s="77">
        <v>16339225.125733331</v>
      </c>
      <c r="K211" s="53">
        <f t="shared" si="4"/>
        <v>24810249.973199997</v>
      </c>
      <c r="L211" s="56"/>
      <c r="M211" s="56"/>
      <c r="N211" s="56"/>
      <c r="O211" s="56"/>
      <c r="P211" s="56"/>
    </row>
    <row r="212" spans="1:16" s="54" customFormat="1" ht="39.6" x14ac:dyDescent="0.25">
      <c r="A212" s="60" t="s">
        <v>12</v>
      </c>
      <c r="B212" s="51" t="s">
        <v>364</v>
      </c>
      <c r="C212" s="52" t="s">
        <v>71</v>
      </c>
      <c r="D212" s="77">
        <v>24702.957372444445</v>
      </c>
      <c r="E212" s="77">
        <v>69674.957372444449</v>
      </c>
      <c r="F212" s="77">
        <v>112517.33329688889</v>
      </c>
      <c r="G212" s="77">
        <v>109109.93477599999</v>
      </c>
      <c r="H212" s="77">
        <v>105702.53625511112</v>
      </c>
      <c r="I212" s="77">
        <v>102295.13773422223</v>
      </c>
      <c r="J212" s="77">
        <v>263937.0220773333</v>
      </c>
      <c r="K212" s="53">
        <f t="shared" si="4"/>
        <v>787939.87888444448</v>
      </c>
      <c r="L212" s="56"/>
      <c r="M212" s="56"/>
      <c r="N212" s="56"/>
      <c r="O212" s="56"/>
      <c r="P212" s="56"/>
    </row>
    <row r="213" spans="1:16" s="54" customFormat="1" ht="39.6" x14ac:dyDescent="0.25">
      <c r="A213" s="60" t="s">
        <v>12</v>
      </c>
      <c r="B213" s="51" t="s">
        <v>289</v>
      </c>
      <c r="C213" s="52" t="s">
        <v>71</v>
      </c>
      <c r="D213" s="77">
        <v>72163.362121777784</v>
      </c>
      <c r="E213" s="77">
        <v>226265.36212177778</v>
      </c>
      <c r="F213" s="77">
        <v>373069.94752400002</v>
      </c>
      <c r="G213" s="77">
        <v>344912.08416755556</v>
      </c>
      <c r="H213" s="77">
        <v>284738.75912977778</v>
      </c>
      <c r="I213" s="77">
        <v>275560.02822133334</v>
      </c>
      <c r="J213" s="77">
        <v>711012.69921333343</v>
      </c>
      <c r="K213" s="53">
        <f t="shared" si="4"/>
        <v>2287722.2424995559</v>
      </c>
      <c r="L213" s="56"/>
      <c r="M213" s="56"/>
      <c r="N213" s="56"/>
      <c r="O213" s="56"/>
      <c r="P213" s="56"/>
    </row>
    <row r="214" spans="1:16" s="54" customFormat="1" ht="39.6" x14ac:dyDescent="0.25">
      <c r="A214" s="60" t="s">
        <v>12</v>
      </c>
      <c r="B214" s="51" t="s">
        <v>290</v>
      </c>
      <c r="C214" s="52" t="s">
        <v>71</v>
      </c>
      <c r="D214" s="77">
        <v>10158.551189333335</v>
      </c>
      <c r="E214" s="77">
        <v>28652.551189333335</v>
      </c>
      <c r="F214" s="77">
        <v>46270.778093777779</v>
      </c>
      <c r="G214" s="77">
        <v>44869.54114088889</v>
      </c>
      <c r="H214" s="77">
        <v>43468.304188000002</v>
      </c>
      <c r="I214" s="77">
        <v>42067.067235111113</v>
      </c>
      <c r="J214" s="77">
        <v>108535.77998800001</v>
      </c>
      <c r="K214" s="53">
        <f t="shared" si="4"/>
        <v>324022.57302444446</v>
      </c>
      <c r="L214" s="56"/>
      <c r="M214" s="56"/>
      <c r="N214" s="56"/>
      <c r="O214" s="56"/>
      <c r="P214" s="56"/>
    </row>
    <row r="215" spans="1:16" s="54" customFormat="1" ht="26.4" x14ac:dyDescent="0.25">
      <c r="A215" s="60" t="s">
        <v>12</v>
      </c>
      <c r="B215" s="51" t="s">
        <v>291</v>
      </c>
      <c r="C215" s="52" t="s">
        <v>71</v>
      </c>
      <c r="D215" s="77">
        <v>1000975.6655555557</v>
      </c>
      <c r="E215" s="77">
        <v>1433921.6655555558</v>
      </c>
      <c r="F215" s="77">
        <v>1843909.5012777778</v>
      </c>
      <c r="G215" s="77">
        <v>1807176.4384333333</v>
      </c>
      <c r="H215" s="77">
        <v>1770443.3755888888</v>
      </c>
      <c r="I215" s="77">
        <v>1733710.3127444445</v>
      </c>
      <c r="J215" s="77">
        <v>29520531.848055556</v>
      </c>
      <c r="K215" s="53">
        <f t="shared" si="4"/>
        <v>39110668.807211116</v>
      </c>
      <c r="L215" s="56"/>
      <c r="M215" s="56"/>
      <c r="N215" s="56"/>
      <c r="O215" s="56"/>
      <c r="P215" s="56"/>
    </row>
    <row r="216" spans="1:16" s="54" customFormat="1" ht="52.8" x14ac:dyDescent="0.25">
      <c r="A216" s="60" t="s">
        <v>12</v>
      </c>
      <c r="B216" s="51" t="s">
        <v>292</v>
      </c>
      <c r="C216" s="52" t="s">
        <v>71</v>
      </c>
      <c r="D216" s="77">
        <v>49736.979136888891</v>
      </c>
      <c r="E216" s="77">
        <v>140282.9791368889</v>
      </c>
      <c r="F216" s="77">
        <v>226541.22361022222</v>
      </c>
      <c r="G216" s="77">
        <v>219680.81476755557</v>
      </c>
      <c r="H216" s="77">
        <v>212820.40592488891</v>
      </c>
      <c r="I216" s="77">
        <v>205959.99708222222</v>
      </c>
      <c r="J216" s="77">
        <v>531418.53819066659</v>
      </c>
      <c r="K216" s="53">
        <f t="shared" si="4"/>
        <v>1586440.9378493333</v>
      </c>
      <c r="L216" s="56"/>
      <c r="M216" s="56"/>
      <c r="N216" s="56"/>
      <c r="O216" s="56"/>
      <c r="P216" s="56"/>
    </row>
    <row r="217" spans="1:16" s="54" customFormat="1" ht="39.6" x14ac:dyDescent="0.25">
      <c r="A217" s="60" t="s">
        <v>12</v>
      </c>
      <c r="B217" s="51" t="s">
        <v>365</v>
      </c>
      <c r="C217" s="52" t="s">
        <v>71</v>
      </c>
      <c r="D217" s="78">
        <v>33682.837497777778</v>
      </c>
      <c r="E217" s="78">
        <v>95002.837497777771</v>
      </c>
      <c r="F217" s="78">
        <v>153419.06296444446</v>
      </c>
      <c r="G217" s="78">
        <v>148773.02371111111</v>
      </c>
      <c r="H217" s="78">
        <v>144126.98445777778</v>
      </c>
      <c r="I217" s="78">
        <v>139480.94520444443</v>
      </c>
      <c r="J217" s="78">
        <v>359881.60009333328</v>
      </c>
      <c r="K217" s="53">
        <f t="shared" si="4"/>
        <v>1074367.2914266665</v>
      </c>
      <c r="L217" s="56"/>
      <c r="M217" s="56"/>
      <c r="N217" s="56"/>
      <c r="O217" s="56"/>
      <c r="P217" s="56"/>
    </row>
    <row r="218" spans="1:16" s="54" customFormat="1" ht="39.6" x14ac:dyDescent="0.25">
      <c r="A218" s="60" t="s">
        <v>12</v>
      </c>
      <c r="B218" s="51" t="s">
        <v>293</v>
      </c>
      <c r="C218" s="52" t="s">
        <v>71</v>
      </c>
      <c r="D218" s="79">
        <v>33157.013746666671</v>
      </c>
      <c r="E218" s="79">
        <v>93519.013746666664</v>
      </c>
      <c r="F218" s="79">
        <v>151022.6047711111</v>
      </c>
      <c r="G218" s="79">
        <v>146449.15041022224</v>
      </c>
      <c r="H218" s="79">
        <v>141875.69604933332</v>
      </c>
      <c r="I218" s="79">
        <v>137302.24168844445</v>
      </c>
      <c r="J218" s="79">
        <v>354270.99890000001</v>
      </c>
      <c r="K218" s="53">
        <f t="shared" si="4"/>
        <v>1057596.7193124446</v>
      </c>
      <c r="L218" s="56"/>
      <c r="M218" s="56"/>
      <c r="N218" s="56"/>
      <c r="O218" s="56"/>
      <c r="P218" s="56"/>
    </row>
    <row r="219" spans="1:16" s="54" customFormat="1" ht="39.6" x14ac:dyDescent="0.25">
      <c r="A219" s="60" t="s">
        <v>12</v>
      </c>
      <c r="B219" s="51" t="s">
        <v>366</v>
      </c>
      <c r="C219" s="52" t="s">
        <v>71</v>
      </c>
      <c r="D219" s="79">
        <v>19641.183980444446</v>
      </c>
      <c r="E219" s="79">
        <v>55397.183980444446</v>
      </c>
      <c r="F219" s="79">
        <v>89459.978464888889</v>
      </c>
      <c r="G219" s="79">
        <v>86750.84964</v>
      </c>
      <c r="H219" s="79">
        <v>84041.720815111112</v>
      </c>
      <c r="I219" s="79">
        <v>81332.591990222223</v>
      </c>
      <c r="J219" s="79">
        <v>209865.00302133337</v>
      </c>
      <c r="K219" s="53">
        <f t="shared" si="4"/>
        <v>626488.51189244445</v>
      </c>
      <c r="L219" s="56"/>
      <c r="M219" s="56"/>
      <c r="N219" s="56"/>
      <c r="O219" s="56"/>
      <c r="P219" s="56"/>
    </row>
    <row r="220" spans="1:16" s="54" customFormat="1" ht="26.4" x14ac:dyDescent="0.25">
      <c r="A220" s="60" t="s">
        <v>12</v>
      </c>
      <c r="B220" s="51" t="s">
        <v>303</v>
      </c>
      <c r="C220" s="62" t="s">
        <v>296</v>
      </c>
      <c r="D220" s="79">
        <v>1344439.5378142223</v>
      </c>
      <c r="E220" s="79">
        <v>1811815.2483626667</v>
      </c>
      <c r="F220" s="79">
        <v>2773007.7091039997</v>
      </c>
      <c r="G220" s="79">
        <v>2719019.6044142218</v>
      </c>
      <c r="H220" s="79">
        <v>2665031.4997244449</v>
      </c>
      <c r="I220" s="79">
        <v>2611043.3950346666</v>
      </c>
      <c r="J220" s="79">
        <v>45490460.145744883</v>
      </c>
      <c r="K220" s="53">
        <f t="shared" ref="K220:K268" si="5">SUM(D220:J220)</f>
        <v>59414817.14019911</v>
      </c>
      <c r="L220" s="56"/>
      <c r="M220" s="56"/>
      <c r="N220" s="56"/>
      <c r="O220" s="56"/>
      <c r="P220" s="56"/>
    </row>
    <row r="221" spans="1:16" s="54" customFormat="1" ht="52.8" x14ac:dyDescent="0.25">
      <c r="A221" s="60" t="s">
        <v>12</v>
      </c>
      <c r="B221" s="51" t="s">
        <v>304</v>
      </c>
      <c r="C221" s="62" t="s">
        <v>296</v>
      </c>
      <c r="D221" s="79">
        <v>65558.265320888895</v>
      </c>
      <c r="E221" s="79">
        <v>127721.2653208889</v>
      </c>
      <c r="F221" s="79">
        <v>310932.3274468889</v>
      </c>
      <c r="G221" s="79">
        <v>302191.15978288889</v>
      </c>
      <c r="H221" s="79">
        <v>293449.99211888888</v>
      </c>
      <c r="I221" s="79">
        <v>284708.82445488888</v>
      </c>
      <c r="J221" s="79">
        <v>865467.19023811095</v>
      </c>
      <c r="K221" s="53">
        <f t="shared" si="5"/>
        <v>2250029.0246834443</v>
      </c>
      <c r="L221" s="56"/>
      <c r="M221" s="56"/>
      <c r="N221" s="56"/>
      <c r="O221" s="56"/>
      <c r="P221" s="56"/>
    </row>
    <row r="222" spans="1:16" s="54" customFormat="1" ht="26.4" x14ac:dyDescent="0.25">
      <c r="A222" s="60" t="s">
        <v>12</v>
      </c>
      <c r="B222" s="51" t="s">
        <v>305</v>
      </c>
      <c r="C222" s="62" t="s">
        <v>296</v>
      </c>
      <c r="D222" s="79">
        <v>1962866.7081137779</v>
      </c>
      <c r="E222" s="79">
        <v>3407927.7019253331</v>
      </c>
      <c r="F222" s="79">
        <v>5215875.9952560002</v>
      </c>
      <c r="G222" s="79">
        <v>5114327.4441377781</v>
      </c>
      <c r="H222" s="79">
        <v>5012778.8930195561</v>
      </c>
      <c r="I222" s="79">
        <v>4911230.3419013331</v>
      </c>
      <c r="J222" s="79">
        <v>85565269.881523103</v>
      </c>
      <c r="K222" s="53">
        <f t="shared" si="5"/>
        <v>111190276.96587688</v>
      </c>
      <c r="L222" s="56"/>
      <c r="M222" s="56"/>
      <c r="N222" s="56"/>
      <c r="O222" s="56"/>
      <c r="P222" s="56"/>
    </row>
    <row r="223" spans="1:16" s="54" customFormat="1" ht="39.6" x14ac:dyDescent="0.25">
      <c r="A223" s="60" t="s">
        <v>12</v>
      </c>
      <c r="B223" s="51" t="s">
        <v>306</v>
      </c>
      <c r="C223" s="62" t="s">
        <v>296</v>
      </c>
      <c r="D223" s="79">
        <v>139269.95486444444</v>
      </c>
      <c r="E223" s="79">
        <v>283731.95486444444</v>
      </c>
      <c r="F223" s="79">
        <v>709500.28098844446</v>
      </c>
      <c r="G223" s="79">
        <v>689186.48398577771</v>
      </c>
      <c r="H223" s="79">
        <v>598451.93932777783</v>
      </c>
      <c r="I223" s="79">
        <v>580474.40404844447</v>
      </c>
      <c r="J223" s="79">
        <v>1764560.8612495556</v>
      </c>
      <c r="K223" s="53">
        <f t="shared" si="5"/>
        <v>4765175.8793288898</v>
      </c>
      <c r="L223" s="56"/>
      <c r="M223" s="56"/>
      <c r="N223" s="56"/>
      <c r="O223" s="56"/>
      <c r="P223" s="56"/>
    </row>
    <row r="224" spans="1:16" s="54" customFormat="1" ht="52.8" x14ac:dyDescent="0.25">
      <c r="A224" s="60" t="s">
        <v>12</v>
      </c>
      <c r="B224" s="51" t="s">
        <v>307</v>
      </c>
      <c r="C224" s="62" t="s">
        <v>297</v>
      </c>
      <c r="D224" s="79">
        <v>50752.173095999999</v>
      </c>
      <c r="E224" s="79">
        <v>49433.964895999998</v>
      </c>
      <c r="F224" s="79">
        <v>48027.876149333337</v>
      </c>
      <c r="G224" s="79">
        <v>46621.787402666669</v>
      </c>
      <c r="H224" s="79">
        <v>11521.610421333333</v>
      </c>
      <c r="I224" s="79">
        <v>0</v>
      </c>
      <c r="J224" s="79">
        <v>0</v>
      </c>
      <c r="K224" s="53">
        <f t="shared" si="5"/>
        <v>206357.41196533336</v>
      </c>
      <c r="L224" s="56"/>
      <c r="M224" s="56"/>
      <c r="N224" s="56"/>
      <c r="O224" s="56"/>
      <c r="P224" s="56"/>
    </row>
    <row r="225" spans="1:16" s="54" customFormat="1" ht="52.8" x14ac:dyDescent="0.25">
      <c r="A225" s="60" t="s">
        <v>12</v>
      </c>
      <c r="B225" s="51" t="s">
        <v>308</v>
      </c>
      <c r="C225" s="62" t="s">
        <v>297</v>
      </c>
      <c r="D225" s="79">
        <v>131482.07725666667</v>
      </c>
      <c r="E225" s="79">
        <v>128067.02828666667</v>
      </c>
      <c r="F225" s="79">
        <v>124424.30938533333</v>
      </c>
      <c r="G225" s="79">
        <v>120781.590484</v>
      </c>
      <c r="H225" s="79">
        <v>29838.775654000001</v>
      </c>
      <c r="I225" s="79">
        <v>0</v>
      </c>
      <c r="J225" s="79">
        <v>0</v>
      </c>
      <c r="K225" s="53">
        <f t="shared" si="5"/>
        <v>534593.78106666671</v>
      </c>
      <c r="L225" s="56"/>
      <c r="M225" s="56"/>
      <c r="N225" s="56"/>
      <c r="O225" s="56"/>
      <c r="P225" s="56"/>
    </row>
    <row r="226" spans="1:16" s="54" customFormat="1" ht="39.6" x14ac:dyDescent="0.25">
      <c r="A226" s="60" t="s">
        <v>12</v>
      </c>
      <c r="B226" s="51" t="s">
        <v>309</v>
      </c>
      <c r="C226" s="62" t="s">
        <v>297</v>
      </c>
      <c r="D226" s="79">
        <v>141524.31786466666</v>
      </c>
      <c r="E226" s="79">
        <v>137848.43693466665</v>
      </c>
      <c r="F226" s="79">
        <v>133927.49727600001</v>
      </c>
      <c r="G226" s="79">
        <v>130006.55761733334</v>
      </c>
      <c r="H226" s="79">
        <v>32117.926436666668</v>
      </c>
      <c r="I226" s="79">
        <v>0</v>
      </c>
      <c r="J226" s="79">
        <v>0</v>
      </c>
      <c r="K226" s="53">
        <f t="shared" si="5"/>
        <v>575424.73612933327</v>
      </c>
      <c r="L226" s="56"/>
      <c r="M226" s="56"/>
      <c r="N226" s="56"/>
      <c r="O226" s="56"/>
      <c r="P226" s="56"/>
    </row>
    <row r="227" spans="1:16" s="54" customFormat="1" ht="39.6" x14ac:dyDescent="0.25">
      <c r="A227" s="60" t="s">
        <v>12</v>
      </c>
      <c r="B227" s="51" t="s">
        <v>310</v>
      </c>
      <c r="C227" s="62" t="s">
        <v>298</v>
      </c>
      <c r="D227" s="79">
        <v>115527.97725644446</v>
      </c>
      <c r="E227" s="79">
        <v>115527.97725644446</v>
      </c>
      <c r="F227" s="79">
        <v>575303.75868111115</v>
      </c>
      <c r="G227" s="79">
        <v>560862.66580444446</v>
      </c>
      <c r="H227" s="79">
        <v>545458.83340266673</v>
      </c>
      <c r="I227" s="79">
        <v>530055.00100088888</v>
      </c>
      <c r="J227" s="79">
        <v>1734826.871425</v>
      </c>
      <c r="K227" s="53">
        <f t="shared" si="5"/>
        <v>4177563.0848270003</v>
      </c>
      <c r="L227" s="56"/>
      <c r="M227" s="56"/>
      <c r="N227" s="56"/>
      <c r="O227" s="56"/>
      <c r="P227" s="56"/>
    </row>
    <row r="228" spans="1:16" s="54" customFormat="1" ht="132" x14ac:dyDescent="0.25">
      <c r="A228" s="60" t="s">
        <v>12</v>
      </c>
      <c r="B228" s="51" t="s">
        <v>311</v>
      </c>
      <c r="C228" s="63" t="s">
        <v>298</v>
      </c>
      <c r="D228" s="79">
        <v>137608.353768</v>
      </c>
      <c r="E228" s="79">
        <v>134192.62468800001</v>
      </c>
      <c r="F228" s="79">
        <v>130549.180336</v>
      </c>
      <c r="G228" s="79">
        <v>126905.735984</v>
      </c>
      <c r="H228" s="79">
        <v>62314.291632</v>
      </c>
      <c r="I228" s="79">
        <v>0</v>
      </c>
      <c r="J228" s="79">
        <v>0</v>
      </c>
      <c r="K228" s="53">
        <f t="shared" si="5"/>
        <v>591570.18640799995</v>
      </c>
      <c r="L228" s="56"/>
      <c r="M228" s="56"/>
      <c r="N228" s="56"/>
      <c r="O228" s="56"/>
      <c r="P228" s="56"/>
    </row>
    <row r="229" spans="1:16" s="54" customFormat="1" ht="105.6" x14ac:dyDescent="0.25">
      <c r="A229" s="60" t="s">
        <v>12</v>
      </c>
      <c r="B229" s="51" t="s">
        <v>312</v>
      </c>
      <c r="C229" s="63" t="s">
        <v>298</v>
      </c>
      <c r="D229" s="79">
        <v>200397.39455066668</v>
      </c>
      <c r="E229" s="79">
        <v>195423.10037066665</v>
      </c>
      <c r="F229" s="79">
        <v>190117.18657866667</v>
      </c>
      <c r="G229" s="79">
        <v>184811.27278666667</v>
      </c>
      <c r="H229" s="79">
        <v>90735.448663999996</v>
      </c>
      <c r="I229" s="79">
        <v>0</v>
      </c>
      <c r="J229" s="79">
        <v>0</v>
      </c>
      <c r="K229" s="53">
        <f t="shared" si="5"/>
        <v>861484.40295066661</v>
      </c>
      <c r="L229" s="56"/>
      <c r="M229" s="56"/>
      <c r="N229" s="56"/>
      <c r="O229" s="56"/>
      <c r="P229" s="56"/>
    </row>
    <row r="230" spans="1:16" s="54" customFormat="1" ht="118.8" x14ac:dyDescent="0.25">
      <c r="A230" s="60" t="s">
        <v>12</v>
      </c>
      <c r="B230" s="51" t="s">
        <v>313</v>
      </c>
      <c r="C230" s="62" t="s">
        <v>298</v>
      </c>
      <c r="D230" s="79">
        <v>74290.304100888883</v>
      </c>
      <c r="E230" s="79">
        <v>74290.304100888883</v>
      </c>
      <c r="F230" s="79">
        <v>369949.0356778889</v>
      </c>
      <c r="G230" s="79">
        <v>360662.69356288889</v>
      </c>
      <c r="H230" s="79">
        <v>350757.26197355555</v>
      </c>
      <c r="I230" s="79">
        <v>340851.83038422221</v>
      </c>
      <c r="J230" s="79">
        <v>1115582.1138483332</v>
      </c>
      <c r="K230" s="53">
        <f t="shared" si="5"/>
        <v>2686383.5436486667</v>
      </c>
      <c r="L230" s="56"/>
      <c r="M230" s="56"/>
      <c r="N230" s="56"/>
      <c r="O230" s="56"/>
      <c r="P230" s="56"/>
    </row>
    <row r="231" spans="1:16" s="54" customFormat="1" ht="39.6" x14ac:dyDescent="0.25">
      <c r="A231" s="60" t="s">
        <v>12</v>
      </c>
      <c r="B231" s="51" t="s">
        <v>367</v>
      </c>
      <c r="C231" s="62" t="s">
        <v>298</v>
      </c>
      <c r="D231" s="79">
        <v>14733.388821333332</v>
      </c>
      <c r="E231" s="79">
        <v>154780.09693199999</v>
      </c>
      <c r="F231" s="79">
        <v>150833.63748533334</v>
      </c>
      <c r="G231" s="79">
        <v>146624.08074222223</v>
      </c>
      <c r="H231" s="79">
        <v>71994.538944</v>
      </c>
      <c r="I231" s="79">
        <v>0</v>
      </c>
      <c r="J231" s="79">
        <v>0</v>
      </c>
      <c r="K231" s="53">
        <f t="shared" si="5"/>
        <v>538965.74292488897</v>
      </c>
      <c r="L231" s="56"/>
      <c r="M231" s="56"/>
      <c r="N231" s="56"/>
      <c r="O231" s="56"/>
      <c r="P231" s="56"/>
    </row>
    <row r="232" spans="1:16" s="54" customFormat="1" ht="105.6" x14ac:dyDescent="0.25">
      <c r="A232" s="60" t="s">
        <v>12</v>
      </c>
      <c r="B232" s="51" t="s">
        <v>314</v>
      </c>
      <c r="C232" s="62" t="s">
        <v>298</v>
      </c>
      <c r="D232" s="79">
        <v>97595.484533777781</v>
      </c>
      <c r="E232" s="79">
        <v>95172.955407111105</v>
      </c>
      <c r="F232" s="79">
        <v>92588.924338666664</v>
      </c>
      <c r="G232" s="79">
        <v>90004.893270222223</v>
      </c>
      <c r="H232" s="79">
        <v>44189.899563999999</v>
      </c>
      <c r="I232" s="79">
        <v>0</v>
      </c>
      <c r="J232" s="79">
        <v>0</v>
      </c>
      <c r="K232" s="53">
        <f t="shared" si="5"/>
        <v>419552.15711377782</v>
      </c>
      <c r="L232" s="56"/>
      <c r="M232" s="56"/>
      <c r="N232" s="56"/>
      <c r="O232" s="56"/>
      <c r="P232" s="56"/>
    </row>
    <row r="233" spans="1:16" s="54" customFormat="1" ht="39.6" x14ac:dyDescent="0.25">
      <c r="A233" s="60" t="s">
        <v>12</v>
      </c>
      <c r="B233" s="51" t="s">
        <v>315</v>
      </c>
      <c r="C233" s="62" t="s">
        <v>298</v>
      </c>
      <c r="D233" s="79">
        <v>193186.10303911113</v>
      </c>
      <c r="E233" s="79">
        <v>188390.81126577777</v>
      </c>
      <c r="F233" s="79">
        <v>183275.83337422222</v>
      </c>
      <c r="G233" s="79">
        <v>178160.85548266667</v>
      </c>
      <c r="H233" s="79">
        <v>87473.937370666667</v>
      </c>
      <c r="I233" s="79">
        <v>0</v>
      </c>
      <c r="J233" s="79">
        <v>0</v>
      </c>
      <c r="K233" s="53">
        <f t="shared" si="5"/>
        <v>830487.54053244437</v>
      </c>
      <c r="L233" s="56"/>
      <c r="M233" s="56"/>
      <c r="N233" s="56"/>
      <c r="O233" s="56"/>
      <c r="P233" s="56"/>
    </row>
    <row r="234" spans="1:16" s="54" customFormat="1" ht="66" x14ac:dyDescent="0.25">
      <c r="A234" s="60" t="s">
        <v>12</v>
      </c>
      <c r="B234" s="51" t="s">
        <v>316</v>
      </c>
      <c r="C234" s="62" t="s">
        <v>298</v>
      </c>
      <c r="D234" s="79">
        <v>232616.23411466667</v>
      </c>
      <c r="E234" s="79">
        <v>232616.23411466667</v>
      </c>
      <c r="F234" s="79">
        <v>1158372.8182736668</v>
      </c>
      <c r="G234" s="79">
        <v>1129295.7390686667</v>
      </c>
      <c r="H234" s="79">
        <v>1098280.1879166667</v>
      </c>
      <c r="I234" s="79">
        <v>1067264.6367646668</v>
      </c>
      <c r="J234" s="79">
        <v>3493105.1354199997</v>
      </c>
      <c r="K234" s="53">
        <f t="shared" si="5"/>
        <v>8411550.9856729992</v>
      </c>
      <c r="L234" s="56"/>
      <c r="M234" s="56"/>
      <c r="N234" s="56"/>
      <c r="O234" s="56"/>
      <c r="P234" s="56"/>
    </row>
    <row r="235" spans="1:16" s="54" customFormat="1" ht="39.6" x14ac:dyDescent="0.25">
      <c r="A235" s="60" t="s">
        <v>12</v>
      </c>
      <c r="B235" s="51" t="s">
        <v>317</v>
      </c>
      <c r="C235" s="62" t="s">
        <v>299</v>
      </c>
      <c r="D235" s="79">
        <v>56087.564275555553</v>
      </c>
      <c r="E235" s="79">
        <v>56087.564275555553</v>
      </c>
      <c r="F235" s="79">
        <v>256445.36590222223</v>
      </c>
      <c r="G235" s="79">
        <v>249434.37403555555</v>
      </c>
      <c r="H235" s="79">
        <v>241955.98271111111</v>
      </c>
      <c r="I235" s="79">
        <v>234477.59138666667</v>
      </c>
      <c r="J235" s="79">
        <v>762236.54496666673</v>
      </c>
      <c r="K235" s="53">
        <f t="shared" si="5"/>
        <v>1856724.9875533334</v>
      </c>
      <c r="L235" s="56"/>
      <c r="M235" s="56"/>
      <c r="N235" s="56"/>
      <c r="O235" s="56"/>
      <c r="P235" s="56"/>
    </row>
    <row r="236" spans="1:16" s="54" customFormat="1" ht="39.6" x14ac:dyDescent="0.25">
      <c r="A236" s="60" t="s">
        <v>12</v>
      </c>
      <c r="B236" s="51" t="s">
        <v>318</v>
      </c>
      <c r="C236" s="62" t="s">
        <v>299</v>
      </c>
      <c r="D236" s="79">
        <v>171546.0350208889</v>
      </c>
      <c r="E236" s="79">
        <v>189376.87954577777</v>
      </c>
      <c r="F236" s="79">
        <v>865874.43068444449</v>
      </c>
      <c r="G236" s="79">
        <v>842202.18637777772</v>
      </c>
      <c r="H236" s="79">
        <v>816951.79245066666</v>
      </c>
      <c r="I236" s="79">
        <v>791701.3985235556</v>
      </c>
      <c r="J236" s="79">
        <v>2573656.9235499999</v>
      </c>
      <c r="K236" s="53">
        <f t="shared" si="5"/>
        <v>6251309.646153111</v>
      </c>
      <c r="L236" s="56"/>
      <c r="M236" s="56"/>
      <c r="N236" s="56"/>
      <c r="O236" s="56"/>
      <c r="P236" s="56"/>
    </row>
    <row r="237" spans="1:16" s="54" customFormat="1" ht="26.4" x14ac:dyDescent="0.25">
      <c r="A237" s="60" t="s">
        <v>12</v>
      </c>
      <c r="B237" s="51" t="s">
        <v>319</v>
      </c>
      <c r="C237" s="62" t="s">
        <v>299</v>
      </c>
      <c r="D237" s="79">
        <v>40576.722380444444</v>
      </c>
      <c r="E237" s="79">
        <v>40576.722380444444</v>
      </c>
      <c r="F237" s="79">
        <v>185526.29690777778</v>
      </c>
      <c r="G237" s="79">
        <v>180454.16954444445</v>
      </c>
      <c r="H237" s="79">
        <v>175043.90035688889</v>
      </c>
      <c r="I237" s="79">
        <v>169633.63116933333</v>
      </c>
      <c r="J237" s="79">
        <v>551441.90693333326</v>
      </c>
      <c r="K237" s="53">
        <f t="shared" si="5"/>
        <v>1343253.3496726668</v>
      </c>
      <c r="L237" s="56"/>
      <c r="M237" s="56"/>
      <c r="N237" s="56"/>
      <c r="O237" s="56"/>
      <c r="P237" s="56"/>
    </row>
    <row r="238" spans="1:16" s="54" customFormat="1" ht="52.8" x14ac:dyDescent="0.25">
      <c r="A238" s="60" t="s">
        <v>12</v>
      </c>
      <c r="B238" s="51" t="s">
        <v>320</v>
      </c>
      <c r="C238" s="62" t="s">
        <v>299</v>
      </c>
      <c r="D238" s="79">
        <v>62609.616611999998</v>
      </c>
      <c r="E238" s="79">
        <v>79062.416463999994</v>
      </c>
      <c r="F238" s="79">
        <v>77062.170127999998</v>
      </c>
      <c r="G238" s="79">
        <v>75061.923792000001</v>
      </c>
      <c r="H238" s="79">
        <v>36890.781186</v>
      </c>
      <c r="I238" s="79">
        <v>0</v>
      </c>
      <c r="J238" s="79">
        <v>0</v>
      </c>
      <c r="K238" s="53">
        <f t="shared" si="5"/>
        <v>330686.90818199998</v>
      </c>
      <c r="L238" s="56"/>
      <c r="M238" s="56"/>
      <c r="N238" s="56"/>
      <c r="O238" s="56"/>
      <c r="P238" s="56"/>
    </row>
    <row r="239" spans="1:16" s="54" customFormat="1" ht="26.4" x14ac:dyDescent="0.25">
      <c r="A239" s="60" t="s">
        <v>12</v>
      </c>
      <c r="B239" s="51" t="s">
        <v>321</v>
      </c>
      <c r="C239" s="62" t="s">
        <v>300</v>
      </c>
      <c r="D239" s="79">
        <v>6926.7894391111113</v>
      </c>
      <c r="E239" s="79">
        <v>86343.927953333332</v>
      </c>
      <c r="F239" s="79">
        <v>84153.365480000008</v>
      </c>
      <c r="G239" s="79">
        <v>81816.765508444441</v>
      </c>
      <c r="H239" s="79">
        <v>40176.180399999997</v>
      </c>
      <c r="I239" s="79">
        <v>39300</v>
      </c>
      <c r="J239" s="79">
        <v>0</v>
      </c>
      <c r="K239" s="53">
        <f t="shared" si="5"/>
        <v>338717.02878088888</v>
      </c>
      <c r="L239" s="56"/>
      <c r="M239" s="56"/>
      <c r="N239" s="56"/>
      <c r="O239" s="56"/>
      <c r="P239" s="56"/>
    </row>
    <row r="240" spans="1:16" s="54" customFormat="1" ht="39.6" x14ac:dyDescent="0.25">
      <c r="A240" s="60" t="s">
        <v>12</v>
      </c>
      <c r="B240" s="51" t="s">
        <v>322</v>
      </c>
      <c r="C240" s="62" t="s">
        <v>300</v>
      </c>
      <c r="D240" s="79">
        <v>4349.7489191111108</v>
      </c>
      <c r="E240" s="79">
        <v>45924.725063111109</v>
      </c>
      <c r="F240" s="79">
        <v>44759.60578311111</v>
      </c>
      <c r="G240" s="79">
        <v>43516.811884444447</v>
      </c>
      <c r="H240" s="79">
        <v>21369.025417333334</v>
      </c>
      <c r="I240" s="79">
        <v>20903</v>
      </c>
      <c r="J240" s="79">
        <v>0</v>
      </c>
      <c r="K240" s="53">
        <f t="shared" si="5"/>
        <v>180822.91706711109</v>
      </c>
      <c r="L240" s="56"/>
      <c r="M240" s="56"/>
      <c r="N240" s="56"/>
      <c r="O240" s="56"/>
      <c r="P240" s="56"/>
    </row>
    <row r="241" spans="1:16" s="54" customFormat="1" ht="26.4" x14ac:dyDescent="0.25">
      <c r="A241" s="60" t="s">
        <v>12</v>
      </c>
      <c r="B241" s="51" t="s">
        <v>323</v>
      </c>
      <c r="C241" s="62" t="s">
        <v>300</v>
      </c>
      <c r="D241" s="79">
        <v>5902.171148444444</v>
      </c>
      <c r="E241" s="79">
        <v>62317.965891111111</v>
      </c>
      <c r="F241" s="79">
        <v>60736.939604444444</v>
      </c>
      <c r="G241" s="79">
        <v>59050.511565333334</v>
      </c>
      <c r="H241" s="79">
        <v>28987.165273333332</v>
      </c>
      <c r="I241" s="79">
        <v>28355</v>
      </c>
      <c r="J241" s="79">
        <v>0</v>
      </c>
      <c r="K241" s="53">
        <f t="shared" si="5"/>
        <v>245349.75348266668</v>
      </c>
      <c r="L241" s="56"/>
      <c r="M241" s="56"/>
      <c r="N241" s="56"/>
      <c r="O241" s="56"/>
      <c r="P241" s="56"/>
    </row>
    <row r="242" spans="1:16" s="54" customFormat="1" ht="39.6" x14ac:dyDescent="0.25">
      <c r="A242" s="60" t="s">
        <v>12</v>
      </c>
      <c r="B242" s="51" t="s">
        <v>368</v>
      </c>
      <c r="C242" s="62" t="s">
        <v>300</v>
      </c>
      <c r="D242" s="79">
        <v>4339.3447413333333</v>
      </c>
      <c r="E242" s="79">
        <v>45814.878252000002</v>
      </c>
      <c r="F242" s="79">
        <v>44652.545805333335</v>
      </c>
      <c r="G242" s="79">
        <v>43412.724528888888</v>
      </c>
      <c r="H242" s="79">
        <v>21317.910683999999</v>
      </c>
      <c r="I242" s="79">
        <v>20853</v>
      </c>
      <c r="J242" s="79">
        <v>0</v>
      </c>
      <c r="K242" s="53">
        <f t="shared" si="5"/>
        <v>180390.40401155557</v>
      </c>
      <c r="L242" s="56"/>
      <c r="M242" s="56"/>
      <c r="N242" s="56"/>
      <c r="O242" s="56"/>
      <c r="P242" s="56"/>
    </row>
    <row r="243" spans="1:16" s="54" customFormat="1" ht="26.4" x14ac:dyDescent="0.25">
      <c r="A243" s="60" t="s">
        <v>12</v>
      </c>
      <c r="B243" s="51" t="s">
        <v>324</v>
      </c>
      <c r="C243" s="62" t="s">
        <v>300</v>
      </c>
      <c r="D243" s="79">
        <v>22597.576871111116</v>
      </c>
      <c r="E243" s="79">
        <v>238586.97647111112</v>
      </c>
      <c r="F243" s="79">
        <v>232533.97447111111</v>
      </c>
      <c r="G243" s="79">
        <v>226077.43900444446</v>
      </c>
      <c r="H243" s="79">
        <v>111010.97785333333</v>
      </c>
      <c r="I243" s="79">
        <v>108590</v>
      </c>
      <c r="J243" s="79">
        <v>0</v>
      </c>
      <c r="K243" s="53">
        <f t="shared" si="5"/>
        <v>939396.94467111118</v>
      </c>
      <c r="L243" s="56"/>
      <c r="M243" s="56"/>
      <c r="N243" s="56"/>
      <c r="O243" s="56"/>
      <c r="P243" s="56"/>
    </row>
    <row r="244" spans="1:16" s="54" customFormat="1" ht="26.4" x14ac:dyDescent="0.25">
      <c r="A244" s="60" t="s">
        <v>12</v>
      </c>
      <c r="B244" s="51" t="s">
        <v>369</v>
      </c>
      <c r="C244" s="62" t="s">
        <v>300</v>
      </c>
      <c r="D244" s="79">
        <v>1572.6360604444446</v>
      </c>
      <c r="E244" s="79">
        <v>16604.384515111113</v>
      </c>
      <c r="F244" s="79">
        <v>16183.126788444444</v>
      </c>
      <c r="G244" s="79">
        <v>15733.785213333333</v>
      </c>
      <c r="H244" s="79">
        <v>7724.4585013333335</v>
      </c>
      <c r="I244" s="79">
        <v>7556</v>
      </c>
      <c r="J244" s="79">
        <v>0</v>
      </c>
      <c r="K244" s="53">
        <f t="shared" si="5"/>
        <v>65374.391078666675</v>
      </c>
      <c r="L244" s="56"/>
      <c r="M244" s="56"/>
      <c r="N244" s="56"/>
      <c r="O244" s="56"/>
      <c r="P244" s="56"/>
    </row>
    <row r="245" spans="1:16" s="54" customFormat="1" ht="39.6" x14ac:dyDescent="0.25">
      <c r="A245" s="60" t="s">
        <v>12</v>
      </c>
      <c r="B245" s="51" t="s">
        <v>325</v>
      </c>
      <c r="C245" s="62" t="s">
        <v>300</v>
      </c>
      <c r="D245" s="79">
        <v>5607.7031911111117</v>
      </c>
      <c r="E245" s="79">
        <v>59207.282557777777</v>
      </c>
      <c r="F245" s="79">
        <v>57705.179391111109</v>
      </c>
      <c r="G245" s="79">
        <v>56102.936013333332</v>
      </c>
      <c r="H245" s="79">
        <v>27545.729793333332</v>
      </c>
      <c r="I245" s="79">
        <v>26945</v>
      </c>
      <c r="J245" s="79">
        <v>0</v>
      </c>
      <c r="K245" s="53">
        <f t="shared" si="5"/>
        <v>233113.83094666665</v>
      </c>
      <c r="L245" s="56"/>
      <c r="M245" s="56"/>
      <c r="N245" s="56"/>
      <c r="O245" s="56"/>
      <c r="P245" s="56"/>
    </row>
    <row r="246" spans="1:16" s="54" customFormat="1" ht="26.4" x14ac:dyDescent="0.25">
      <c r="A246" s="60" t="s">
        <v>12</v>
      </c>
      <c r="B246" s="51" t="s">
        <v>370</v>
      </c>
      <c r="C246" s="62" t="s">
        <v>300</v>
      </c>
      <c r="D246" s="79">
        <v>25381.645665777778</v>
      </c>
      <c r="E246" s="79">
        <v>267981.89394577779</v>
      </c>
      <c r="F246" s="79">
        <v>261183.13534577779</v>
      </c>
      <c r="G246" s="79">
        <v>253931.12617244443</v>
      </c>
      <c r="H246" s="79">
        <v>124686.21360933334</v>
      </c>
      <c r="I246" s="79">
        <v>121967</v>
      </c>
      <c r="J246" s="79">
        <v>0</v>
      </c>
      <c r="K246" s="53">
        <f t="shared" si="5"/>
        <v>1055131.0147391111</v>
      </c>
      <c r="L246" s="56"/>
      <c r="M246" s="56"/>
      <c r="N246" s="56"/>
      <c r="O246" s="56"/>
      <c r="P246" s="56"/>
    </row>
    <row r="247" spans="1:16" s="54" customFormat="1" ht="39.6" x14ac:dyDescent="0.25">
      <c r="A247" s="60" t="s">
        <v>12</v>
      </c>
      <c r="B247" s="51" t="s">
        <v>326</v>
      </c>
      <c r="C247" s="62" t="s">
        <v>300</v>
      </c>
      <c r="D247" s="79">
        <v>8723.3977208888882</v>
      </c>
      <c r="E247" s="79">
        <v>92104.056918222224</v>
      </c>
      <c r="F247" s="79">
        <v>89767.352904888889</v>
      </c>
      <c r="G247" s="79">
        <v>87274.868623999995</v>
      </c>
      <c r="H247" s="79">
        <v>42848.45865866667</v>
      </c>
      <c r="I247" s="79">
        <v>41914</v>
      </c>
      <c r="J247" s="79">
        <v>0</v>
      </c>
      <c r="K247" s="53">
        <f t="shared" si="5"/>
        <v>362632.13482666668</v>
      </c>
      <c r="L247" s="56"/>
      <c r="M247" s="56"/>
      <c r="N247" s="56"/>
      <c r="O247" s="56"/>
      <c r="P247" s="56"/>
    </row>
    <row r="248" spans="1:16" s="54" customFormat="1" ht="39.6" x14ac:dyDescent="0.25">
      <c r="A248" s="60" t="s">
        <v>12</v>
      </c>
      <c r="B248" s="51" t="s">
        <v>327</v>
      </c>
      <c r="C248" s="62" t="s">
        <v>300</v>
      </c>
      <c r="D248" s="79">
        <v>45695.285062222218</v>
      </c>
      <c r="E248" s="79">
        <v>45695.285062222218</v>
      </c>
      <c r="F248" s="79">
        <v>177805.35557777778</v>
      </c>
      <c r="G248" s="79">
        <v>216852.27228</v>
      </c>
      <c r="H248" s="79">
        <v>210549.40052888889</v>
      </c>
      <c r="I248" s="79">
        <v>204246.52877777777</v>
      </c>
      <c r="J248" s="79">
        <v>665606.53138333338</v>
      </c>
      <c r="K248" s="53">
        <f t="shared" si="5"/>
        <v>1566450.6586722224</v>
      </c>
      <c r="L248" s="56"/>
      <c r="M248" s="56"/>
      <c r="N248" s="56"/>
      <c r="O248" s="56"/>
      <c r="P248" s="56"/>
    </row>
    <row r="249" spans="1:16" s="54" customFormat="1" ht="39.6" x14ac:dyDescent="0.25">
      <c r="A249" s="60" t="s">
        <v>12</v>
      </c>
      <c r="B249" s="51" t="s">
        <v>328</v>
      </c>
      <c r="C249" s="62" t="s">
        <v>300</v>
      </c>
      <c r="D249" s="79">
        <v>38706.311751111112</v>
      </c>
      <c r="E249" s="79">
        <v>69279.157524444439</v>
      </c>
      <c r="F249" s="79">
        <v>67420.079586666674</v>
      </c>
      <c r="G249" s="79">
        <v>64980.03979333333</v>
      </c>
      <c r="H249" s="79">
        <v>31270</v>
      </c>
      <c r="I249" s="79">
        <v>0</v>
      </c>
      <c r="J249" s="79">
        <v>0</v>
      </c>
      <c r="K249" s="53">
        <f t="shared" si="5"/>
        <v>271655.58865555556</v>
      </c>
      <c r="L249" s="56"/>
      <c r="M249" s="56"/>
      <c r="N249" s="56"/>
      <c r="O249" s="56"/>
      <c r="P249" s="56"/>
    </row>
    <row r="250" spans="1:16" s="54" customFormat="1" ht="39.6" x14ac:dyDescent="0.25">
      <c r="A250" s="60" t="s">
        <v>12</v>
      </c>
      <c r="B250" s="51" t="s">
        <v>329</v>
      </c>
      <c r="C250" s="62" t="s">
        <v>300</v>
      </c>
      <c r="D250" s="79">
        <v>36299.503184444446</v>
      </c>
      <c r="E250" s="79">
        <v>40922.466537777778</v>
      </c>
      <c r="F250" s="79">
        <v>159234.67988777778</v>
      </c>
      <c r="G250" s="79">
        <v>194203.45343777776</v>
      </c>
      <c r="H250" s="79">
        <v>188558.86703777779</v>
      </c>
      <c r="I250" s="79">
        <v>182914.28063777776</v>
      </c>
      <c r="J250" s="79">
        <v>596079.45476666663</v>
      </c>
      <c r="K250" s="53">
        <f t="shared" si="5"/>
        <v>1398212.7054900001</v>
      </c>
      <c r="L250" s="56"/>
      <c r="M250" s="56"/>
      <c r="N250" s="56"/>
      <c r="O250" s="56"/>
      <c r="P250" s="56"/>
    </row>
    <row r="251" spans="1:16" s="54" customFormat="1" ht="79.2" x14ac:dyDescent="0.25">
      <c r="A251" s="60" t="s">
        <v>12</v>
      </c>
      <c r="B251" s="51" t="s">
        <v>371</v>
      </c>
      <c r="C251" s="62" t="s">
        <v>300</v>
      </c>
      <c r="D251" s="79">
        <v>125887.43275733333</v>
      </c>
      <c r="E251" s="79">
        <v>225322.02056800001</v>
      </c>
      <c r="F251" s="79">
        <v>219275.58806311112</v>
      </c>
      <c r="G251" s="79">
        <v>213229.15555822224</v>
      </c>
      <c r="H251" s="79">
        <v>105470.79736888889</v>
      </c>
      <c r="I251" s="79">
        <v>0</v>
      </c>
      <c r="J251" s="79">
        <v>0</v>
      </c>
      <c r="K251" s="53">
        <f t="shared" si="5"/>
        <v>889184.99431555544</v>
      </c>
      <c r="L251" s="56"/>
      <c r="M251" s="56"/>
      <c r="N251" s="56"/>
      <c r="O251" s="56"/>
      <c r="P251" s="56"/>
    </row>
    <row r="252" spans="1:16" s="54" customFormat="1" ht="39.6" x14ac:dyDescent="0.25">
      <c r="A252" s="60" t="s">
        <v>12</v>
      </c>
      <c r="B252" s="51" t="s">
        <v>330</v>
      </c>
      <c r="C252" s="62" t="s">
        <v>300</v>
      </c>
      <c r="D252" s="79">
        <v>43662.085934222225</v>
      </c>
      <c r="E252" s="79">
        <v>78149.663862222224</v>
      </c>
      <c r="F252" s="79">
        <v>76052.538336888887</v>
      </c>
      <c r="G252" s="79">
        <v>73955.41281155555</v>
      </c>
      <c r="H252" s="79">
        <v>36701.357631555555</v>
      </c>
      <c r="I252" s="79">
        <v>0</v>
      </c>
      <c r="J252" s="79">
        <v>0</v>
      </c>
      <c r="K252" s="53">
        <f t="shared" si="5"/>
        <v>308521.0585764444</v>
      </c>
      <c r="L252" s="56"/>
      <c r="M252" s="56"/>
      <c r="N252" s="56"/>
      <c r="O252" s="56"/>
      <c r="P252" s="56"/>
    </row>
    <row r="253" spans="1:16" s="54" customFormat="1" ht="66" x14ac:dyDescent="0.25">
      <c r="A253" s="60" t="s">
        <v>12</v>
      </c>
      <c r="B253" s="51" t="s">
        <v>331</v>
      </c>
      <c r="C253" s="62" t="s">
        <v>300</v>
      </c>
      <c r="D253" s="79">
        <v>63146.30414222223</v>
      </c>
      <c r="E253" s="79">
        <v>63146.30414222223</v>
      </c>
      <c r="F253" s="79">
        <v>245709.93084000002</v>
      </c>
      <c r="G253" s="79">
        <v>299669.07791111112</v>
      </c>
      <c r="H253" s="79">
        <v>290959.10507555556</v>
      </c>
      <c r="I253" s="79">
        <v>282249.13224000001</v>
      </c>
      <c r="J253" s="79">
        <v>919797.05033333343</v>
      </c>
      <c r="K253" s="53">
        <f t="shared" si="5"/>
        <v>2164676.9046844449</v>
      </c>
      <c r="L253" s="56"/>
      <c r="M253" s="56"/>
      <c r="N253" s="56"/>
      <c r="O253" s="56"/>
      <c r="P253" s="56"/>
    </row>
    <row r="254" spans="1:16" s="54" customFormat="1" ht="66" x14ac:dyDescent="0.25">
      <c r="A254" s="60" t="s">
        <v>12</v>
      </c>
      <c r="B254" s="51" t="s">
        <v>372</v>
      </c>
      <c r="C254" s="62" t="s">
        <v>300</v>
      </c>
      <c r="D254" s="79">
        <v>36260.242235555561</v>
      </c>
      <c r="E254" s="79">
        <v>36260.242235555561</v>
      </c>
      <c r="F254" s="79">
        <v>141091.65301777777</v>
      </c>
      <c r="G254" s="79">
        <v>172075.99318666666</v>
      </c>
      <c r="H254" s="79">
        <v>167074.56570222223</v>
      </c>
      <c r="I254" s="79">
        <v>162073.13821777777</v>
      </c>
      <c r="J254" s="79">
        <v>528179.30478333333</v>
      </c>
      <c r="K254" s="53">
        <f t="shared" si="5"/>
        <v>1243015.1393788888</v>
      </c>
      <c r="L254" s="56"/>
      <c r="M254" s="56"/>
      <c r="N254" s="56"/>
      <c r="O254" s="56"/>
      <c r="P254" s="56"/>
    </row>
    <row r="255" spans="1:16" s="54" customFormat="1" ht="92.4" x14ac:dyDescent="0.25">
      <c r="A255" s="60" t="s">
        <v>12</v>
      </c>
      <c r="B255" s="51" t="s">
        <v>375</v>
      </c>
      <c r="C255" s="62" t="s">
        <v>300</v>
      </c>
      <c r="D255" s="79">
        <v>52579.525666666661</v>
      </c>
      <c r="E255" s="79">
        <v>52579.525666666661</v>
      </c>
      <c r="F255" s="79">
        <v>204592.24989555555</v>
      </c>
      <c r="G255" s="79">
        <v>249521.6648711111</v>
      </c>
      <c r="H255" s="79">
        <v>242269.25253333332</v>
      </c>
      <c r="I255" s="79">
        <v>235016.84019555556</v>
      </c>
      <c r="J255" s="79">
        <v>765886.35334999999</v>
      </c>
      <c r="K255" s="53">
        <f t="shared" si="5"/>
        <v>1802445.4121788889</v>
      </c>
      <c r="L255" s="56"/>
      <c r="M255" s="56"/>
      <c r="N255" s="56"/>
      <c r="O255" s="56"/>
      <c r="P255" s="56"/>
    </row>
    <row r="256" spans="1:16" s="54" customFormat="1" ht="39.6" x14ac:dyDescent="0.25">
      <c r="A256" s="60" t="s">
        <v>12</v>
      </c>
      <c r="B256" s="51" t="s">
        <v>332</v>
      </c>
      <c r="C256" s="62" t="s">
        <v>301</v>
      </c>
      <c r="D256" s="79">
        <v>30988.700789333332</v>
      </c>
      <c r="E256" s="79">
        <v>55462.42519733333</v>
      </c>
      <c r="F256" s="79">
        <v>54053.69028533333</v>
      </c>
      <c r="G256" s="79">
        <v>52644.95537333333</v>
      </c>
      <c r="H256" s="79">
        <v>38720.220461333331</v>
      </c>
      <c r="I256" s="79">
        <v>0</v>
      </c>
      <c r="J256" s="79">
        <v>0</v>
      </c>
      <c r="K256" s="53">
        <f t="shared" si="5"/>
        <v>231869.99210666667</v>
      </c>
      <c r="L256" s="56"/>
      <c r="M256" s="56"/>
      <c r="N256" s="56"/>
      <c r="O256" s="56"/>
      <c r="P256" s="56"/>
    </row>
    <row r="257" spans="1:16" s="54" customFormat="1" ht="39.6" x14ac:dyDescent="0.25">
      <c r="A257" s="60" t="s">
        <v>12</v>
      </c>
      <c r="B257" s="51" t="s">
        <v>333</v>
      </c>
      <c r="C257" s="62" t="s">
        <v>301</v>
      </c>
      <c r="D257" s="79">
        <v>41373.170455111111</v>
      </c>
      <c r="E257" s="79">
        <v>74047.873308444439</v>
      </c>
      <c r="F257" s="79">
        <v>72167.08091733334</v>
      </c>
      <c r="G257" s="79">
        <v>70286.288526222226</v>
      </c>
      <c r="H257" s="79">
        <v>51708.496135111112</v>
      </c>
      <c r="I257" s="79">
        <v>0</v>
      </c>
      <c r="J257" s="79">
        <v>0</v>
      </c>
      <c r="K257" s="53">
        <f t="shared" si="5"/>
        <v>309582.90934222226</v>
      </c>
      <c r="L257" s="56"/>
      <c r="M257" s="56"/>
      <c r="N257" s="56"/>
      <c r="O257" s="56"/>
      <c r="P257" s="56"/>
    </row>
    <row r="258" spans="1:16" s="54" customFormat="1" ht="52.8" x14ac:dyDescent="0.25">
      <c r="A258" s="60" t="s">
        <v>12</v>
      </c>
      <c r="B258" s="51" t="s">
        <v>334</v>
      </c>
      <c r="C258" s="63" t="s">
        <v>347</v>
      </c>
      <c r="D258" s="79">
        <v>93573.179671999998</v>
      </c>
      <c r="E258" s="79">
        <v>168181.487348</v>
      </c>
      <c r="F258" s="79">
        <v>164080.97448400001</v>
      </c>
      <c r="G258" s="79">
        <v>159980.46161999999</v>
      </c>
      <c r="H258" s="79">
        <v>117806.948756</v>
      </c>
      <c r="I258" s="79">
        <v>0</v>
      </c>
      <c r="J258" s="79">
        <v>0</v>
      </c>
      <c r="K258" s="53">
        <f t="shared" si="5"/>
        <v>703623.05188000004</v>
      </c>
      <c r="L258" s="56"/>
      <c r="M258" s="56"/>
      <c r="N258" s="56"/>
      <c r="O258" s="56"/>
      <c r="P258" s="56"/>
    </row>
    <row r="259" spans="1:16" s="54" customFormat="1" ht="52.8" x14ac:dyDescent="0.25">
      <c r="A259" s="60" t="s">
        <v>12</v>
      </c>
      <c r="B259" s="51" t="s">
        <v>335</v>
      </c>
      <c r="C259" s="63" t="s">
        <v>347</v>
      </c>
      <c r="D259" s="79">
        <v>75415.088552000001</v>
      </c>
      <c r="E259" s="79">
        <v>135545.78277200001</v>
      </c>
      <c r="F259" s="79">
        <v>132240.96735866668</v>
      </c>
      <c r="G259" s="79">
        <v>128936.15194533333</v>
      </c>
      <c r="H259" s="79">
        <v>94932.336532000001</v>
      </c>
      <c r="I259" s="79">
        <v>0</v>
      </c>
      <c r="J259" s="79">
        <v>0</v>
      </c>
      <c r="K259" s="53">
        <f>SUM(D259:J259)</f>
        <v>567070.32715999999</v>
      </c>
      <c r="L259" s="56"/>
      <c r="M259" s="56"/>
      <c r="N259" s="56"/>
      <c r="O259" s="56"/>
      <c r="P259" s="56"/>
    </row>
    <row r="260" spans="1:16" s="54" customFormat="1" ht="39.6" x14ac:dyDescent="0.25">
      <c r="A260" s="60" t="s">
        <v>12</v>
      </c>
      <c r="B260" s="51" t="s">
        <v>336</v>
      </c>
      <c r="C260" s="64" t="s">
        <v>348</v>
      </c>
      <c r="D260" s="79">
        <v>36359.496578666665</v>
      </c>
      <c r="E260" s="79">
        <v>82798.907408000014</v>
      </c>
      <c r="F260" s="79">
        <v>267710.90740800003</v>
      </c>
      <c r="G260" s="79">
        <v>445484.99602133333</v>
      </c>
      <c r="H260" s="79">
        <v>434064.33780266665</v>
      </c>
      <c r="I260" s="79">
        <v>422643.67958400003</v>
      </c>
      <c r="J260" s="79">
        <v>1483884.1361493333</v>
      </c>
      <c r="K260" s="53">
        <f t="shared" si="5"/>
        <v>3172946.4609519998</v>
      </c>
      <c r="L260" s="56"/>
      <c r="M260" s="56"/>
      <c r="N260" s="56"/>
      <c r="O260" s="56"/>
      <c r="P260" s="56"/>
    </row>
    <row r="261" spans="1:16" s="54" customFormat="1" ht="39.6" x14ac:dyDescent="0.25">
      <c r="A261" s="60" t="s">
        <v>12</v>
      </c>
      <c r="B261" s="51" t="s">
        <v>373</v>
      </c>
      <c r="C261" s="64" t="s">
        <v>348</v>
      </c>
      <c r="D261" s="79">
        <v>12234.230196000002</v>
      </c>
      <c r="E261" s="79">
        <v>120070.50214</v>
      </c>
      <c r="F261" s="79">
        <v>117011.86186</v>
      </c>
      <c r="G261" s="79">
        <v>113749.312228</v>
      </c>
      <c r="H261" s="79">
        <v>83363.762596</v>
      </c>
      <c r="I261" s="79">
        <v>0</v>
      </c>
      <c r="J261" s="79">
        <v>0</v>
      </c>
      <c r="K261" s="53">
        <f t="shared" si="5"/>
        <v>446429.66901999997</v>
      </c>
      <c r="L261" s="56"/>
      <c r="M261" s="56"/>
      <c r="N261" s="56"/>
      <c r="O261" s="56"/>
      <c r="P261" s="56"/>
    </row>
    <row r="262" spans="1:16" s="54" customFormat="1" ht="52.8" x14ac:dyDescent="0.25">
      <c r="A262" s="60" t="s">
        <v>12</v>
      </c>
      <c r="B262" s="51" t="s">
        <v>337</v>
      </c>
      <c r="C262" s="64" t="s">
        <v>348</v>
      </c>
      <c r="D262" s="79">
        <v>7320.5744733333331</v>
      </c>
      <c r="E262" s="79">
        <v>73205.713852000001</v>
      </c>
      <c r="F262" s="79">
        <v>236693.71385200002</v>
      </c>
      <c r="G262" s="79">
        <v>393870.80457199999</v>
      </c>
      <c r="H262" s="79">
        <v>383773.34972400003</v>
      </c>
      <c r="I262" s="79">
        <v>373675.89487600001</v>
      </c>
      <c r="J262" s="79">
        <v>1311958.0310239999</v>
      </c>
      <c r="K262" s="53">
        <f t="shared" si="5"/>
        <v>2780498.0823733332</v>
      </c>
      <c r="L262" s="56"/>
      <c r="M262" s="56"/>
      <c r="N262" s="56"/>
      <c r="O262" s="56"/>
      <c r="P262" s="56"/>
    </row>
    <row r="263" spans="1:16" s="54" customFormat="1" ht="39.6" x14ac:dyDescent="0.25">
      <c r="A263" s="60" t="s">
        <v>12</v>
      </c>
      <c r="B263" s="51" t="s">
        <v>285</v>
      </c>
      <c r="C263" s="64" t="s">
        <v>348</v>
      </c>
      <c r="D263" s="79">
        <v>10296.854800000001</v>
      </c>
      <c r="E263" s="79">
        <v>18311.838199999998</v>
      </c>
      <c r="F263" s="79">
        <v>17818.460599999999</v>
      </c>
      <c r="G263" s="79">
        <v>17325.082999999999</v>
      </c>
      <c r="H263" s="79">
        <v>12731.705400000001</v>
      </c>
      <c r="I263" s="79">
        <v>30.836100000000005</v>
      </c>
      <c r="J263" s="79">
        <v>0</v>
      </c>
      <c r="K263" s="53">
        <f t="shared" si="5"/>
        <v>76514.778099999996</v>
      </c>
      <c r="L263" s="56"/>
      <c r="M263" s="56"/>
      <c r="N263" s="56"/>
      <c r="O263" s="56"/>
      <c r="P263" s="56"/>
    </row>
    <row r="264" spans="1:16" s="54" customFormat="1" ht="39.6" x14ac:dyDescent="0.25">
      <c r="A264" s="60" t="s">
        <v>12</v>
      </c>
      <c r="B264" s="51" t="s">
        <v>338</v>
      </c>
      <c r="C264" s="63" t="s">
        <v>349</v>
      </c>
      <c r="D264" s="79">
        <v>1445.8702903333333</v>
      </c>
      <c r="E264" s="79">
        <v>37523.832948888892</v>
      </c>
      <c r="F264" s="79">
        <v>108851.83294888888</v>
      </c>
      <c r="G264" s="79">
        <v>177052.77380222222</v>
      </c>
      <c r="H264" s="79">
        <v>172049.47916755555</v>
      </c>
      <c r="I264" s="79">
        <v>167046.18453288887</v>
      </c>
      <c r="J264" s="79">
        <v>618439.27849677787</v>
      </c>
      <c r="K264" s="53">
        <f t="shared" si="5"/>
        <v>1282409.2521875557</v>
      </c>
      <c r="L264" s="56"/>
      <c r="M264" s="56"/>
      <c r="N264" s="56"/>
      <c r="O264" s="56"/>
      <c r="P264" s="56"/>
    </row>
    <row r="265" spans="1:16" s="54" customFormat="1" ht="39.6" x14ac:dyDescent="0.25">
      <c r="A265" s="60" t="s">
        <v>12</v>
      </c>
      <c r="B265" s="51" t="s">
        <v>339</v>
      </c>
      <c r="C265" s="63" t="s">
        <v>349</v>
      </c>
      <c r="D265" s="79">
        <v>11229.902597333334</v>
      </c>
      <c r="E265" s="79">
        <v>143487.32368711111</v>
      </c>
      <c r="F265" s="79">
        <v>139977.92480711112</v>
      </c>
      <c r="G265" s="79">
        <v>136234.56600177777</v>
      </c>
      <c r="H265" s="79">
        <v>132483.20719644445</v>
      </c>
      <c r="I265" s="79">
        <v>233.90198577777778</v>
      </c>
      <c r="J265" s="79">
        <v>0</v>
      </c>
      <c r="K265" s="53">
        <f t="shared" si="5"/>
        <v>563646.82627555565</v>
      </c>
      <c r="L265" s="56"/>
      <c r="M265" s="56"/>
      <c r="N265" s="56"/>
      <c r="O265" s="56"/>
      <c r="P265" s="56"/>
    </row>
    <row r="266" spans="1:16" s="54" customFormat="1" ht="66" x14ac:dyDescent="0.25">
      <c r="A266" s="60" t="s">
        <v>12</v>
      </c>
      <c r="B266" s="51" t="s">
        <v>340</v>
      </c>
      <c r="C266" s="63" t="s">
        <v>349</v>
      </c>
      <c r="D266" s="79">
        <v>131140.99035466666</v>
      </c>
      <c r="E266" s="79">
        <v>379522.04278088891</v>
      </c>
      <c r="F266" s="79">
        <v>1100928.042780889</v>
      </c>
      <c r="G266" s="79">
        <v>1790707.2029597778</v>
      </c>
      <c r="H266" s="79">
        <v>1740104.2592460001</v>
      </c>
      <c r="I266" s="79">
        <v>1689501.3155322222</v>
      </c>
      <c r="J266" s="79">
        <v>6255137.5002051108</v>
      </c>
      <c r="K266" s="53">
        <f t="shared" si="5"/>
        <v>13087041.353859555</v>
      </c>
      <c r="L266" s="56"/>
      <c r="M266" s="56"/>
      <c r="N266" s="56"/>
      <c r="O266" s="56"/>
      <c r="P266" s="56"/>
    </row>
    <row r="267" spans="1:16" s="54" customFormat="1" ht="66" x14ac:dyDescent="0.25">
      <c r="A267" s="60" t="s">
        <v>12</v>
      </c>
      <c r="B267" s="51" t="s">
        <v>374</v>
      </c>
      <c r="C267" s="63" t="s">
        <v>350</v>
      </c>
      <c r="D267" s="79">
        <v>10566.740193333333</v>
      </c>
      <c r="E267" s="79">
        <v>60581.407509777775</v>
      </c>
      <c r="F267" s="79">
        <v>187991.40750977778</v>
      </c>
      <c r="G267" s="79">
        <v>310352.92782644444</v>
      </c>
      <c r="H267" s="79">
        <v>302275.36033311114</v>
      </c>
      <c r="I267" s="79">
        <v>294197.79283977777</v>
      </c>
      <c r="J267" s="79">
        <v>1096509.2572215553</v>
      </c>
      <c r="K267" s="53">
        <f t="shared" si="5"/>
        <v>2262474.8934337776</v>
      </c>
      <c r="L267" s="56"/>
      <c r="M267" s="56"/>
      <c r="N267" s="56"/>
      <c r="O267" s="56"/>
      <c r="P267" s="56"/>
    </row>
    <row r="268" spans="1:16" s="54" customFormat="1" ht="39.6" x14ac:dyDescent="0.25">
      <c r="A268" s="60" t="s">
        <v>12</v>
      </c>
      <c r="B268" s="51" t="s">
        <v>343</v>
      </c>
      <c r="C268" s="63" t="s">
        <v>351</v>
      </c>
      <c r="D268" s="79">
        <v>1029.9951999999998</v>
      </c>
      <c r="E268" s="79">
        <v>24261.992213333335</v>
      </c>
      <c r="F268" s="79">
        <v>74977.992213333331</v>
      </c>
      <c r="G268" s="79">
        <v>123672.11434666667</v>
      </c>
      <c r="H268" s="79">
        <v>120437.10975999999</v>
      </c>
      <c r="I268" s="79">
        <v>117202.10517333333</v>
      </c>
      <c r="J268" s="79">
        <v>436643.42706666666</v>
      </c>
      <c r="K268" s="53">
        <f t="shared" si="5"/>
        <v>898224.73597333324</v>
      </c>
      <c r="L268" s="56"/>
      <c r="M268" s="56"/>
      <c r="N268" s="56"/>
      <c r="O268" s="56"/>
      <c r="P268" s="56"/>
    </row>
    <row r="269" spans="1:16" s="54" customFormat="1" ht="66" x14ac:dyDescent="0.25">
      <c r="A269" s="60" t="s">
        <v>72</v>
      </c>
      <c r="B269" s="51" t="s">
        <v>294</v>
      </c>
      <c r="C269" s="61" t="s">
        <v>71</v>
      </c>
      <c r="D269" s="79">
        <v>58330.65</v>
      </c>
      <c r="E269" s="79">
        <v>182335.04</v>
      </c>
      <c r="F269" s="79">
        <v>299768.98</v>
      </c>
      <c r="G269" s="79">
        <v>291295.06</v>
      </c>
      <c r="H269" s="79">
        <v>282962.11</v>
      </c>
      <c r="I269" s="79">
        <v>274629.15999999997</v>
      </c>
      <c r="J269" s="79">
        <v>649946.76000000013</v>
      </c>
      <c r="K269" s="55">
        <f t="shared" ref="K269:K283" si="6">SUM(D269:J269)</f>
        <v>2039267.7599999998</v>
      </c>
      <c r="L269" s="56"/>
      <c r="M269" s="56"/>
      <c r="N269" s="56"/>
      <c r="O269" s="56"/>
      <c r="P269" s="56"/>
    </row>
    <row r="270" spans="1:16" s="54" customFormat="1" ht="52.8" x14ac:dyDescent="0.25">
      <c r="A270" s="60" t="s">
        <v>3</v>
      </c>
      <c r="B270" s="51" t="s">
        <v>341</v>
      </c>
      <c r="C270" s="62" t="s">
        <v>302</v>
      </c>
      <c r="D270" s="79">
        <v>61429.363996444437</v>
      </c>
      <c r="E270" s="79">
        <v>61429.363996444437</v>
      </c>
      <c r="F270" s="79">
        <v>366408.86794929334</v>
      </c>
      <c r="G270" s="79">
        <v>465941.72306966223</v>
      </c>
      <c r="H270" s="79">
        <v>454649.73795968888</v>
      </c>
      <c r="I270" s="79">
        <v>443357.75284971553</v>
      </c>
      <c r="J270" s="79">
        <v>1463533.4308007332</v>
      </c>
      <c r="K270" s="53">
        <f t="shared" si="6"/>
        <v>3316750.2406219821</v>
      </c>
      <c r="L270" s="56"/>
      <c r="M270" s="56"/>
      <c r="N270" s="56"/>
      <c r="O270" s="56"/>
      <c r="P270" s="56"/>
    </row>
    <row r="271" spans="1:16" s="54" customFormat="1" ht="52.8" x14ac:dyDescent="0.25">
      <c r="A271" s="60" t="s">
        <v>3</v>
      </c>
      <c r="B271" s="51" t="s">
        <v>342</v>
      </c>
      <c r="C271" s="63">
        <v>45888</v>
      </c>
      <c r="D271" s="79">
        <v>31428.515804444447</v>
      </c>
      <c r="E271" s="79">
        <v>31428.515804444447</v>
      </c>
      <c r="F271" s="79">
        <v>183191.57995466667</v>
      </c>
      <c r="G271" s="79">
        <v>230347.41390755557</v>
      </c>
      <c r="H271" s="79">
        <v>226012.4403111111</v>
      </c>
      <c r="I271" s="79">
        <v>221677.46671466666</v>
      </c>
      <c r="J271" s="79">
        <v>742002.14158666658</v>
      </c>
      <c r="K271" s="53">
        <f t="shared" si="6"/>
        <v>1666088.0740835555</v>
      </c>
      <c r="L271" s="56"/>
      <c r="M271" s="56"/>
      <c r="N271" s="56"/>
      <c r="O271" s="56"/>
      <c r="P271" s="56"/>
    </row>
    <row r="272" spans="1:16" s="54" customFormat="1" ht="13.2" x14ac:dyDescent="0.25">
      <c r="A272" s="60" t="s">
        <v>79</v>
      </c>
      <c r="B272" s="51" t="s">
        <v>74</v>
      </c>
      <c r="C272" s="52" t="s">
        <v>75</v>
      </c>
      <c r="D272" s="79">
        <v>4852889.4000000004</v>
      </c>
      <c r="E272" s="79">
        <v>2426444.7000000002</v>
      </c>
      <c r="F272" s="79">
        <v>0</v>
      </c>
      <c r="G272" s="79">
        <v>0</v>
      </c>
      <c r="H272" s="79">
        <v>0</v>
      </c>
      <c r="I272" s="79">
        <v>0</v>
      </c>
      <c r="J272" s="79">
        <v>0</v>
      </c>
      <c r="K272" s="53">
        <f t="shared" si="6"/>
        <v>7279334.1000000006</v>
      </c>
    </row>
    <row r="273" spans="1:16" s="54" customFormat="1" ht="39.6" x14ac:dyDescent="0.25">
      <c r="A273" s="60" t="s">
        <v>80</v>
      </c>
      <c r="B273" s="51" t="s">
        <v>74</v>
      </c>
      <c r="C273" s="52" t="s">
        <v>75</v>
      </c>
      <c r="D273" s="79">
        <v>1941155.7600000002</v>
      </c>
      <c r="E273" s="79">
        <v>970577.88000000012</v>
      </c>
      <c r="F273" s="79">
        <v>0</v>
      </c>
      <c r="G273" s="79">
        <v>0</v>
      </c>
      <c r="H273" s="79">
        <v>0</v>
      </c>
      <c r="I273" s="79">
        <v>0</v>
      </c>
      <c r="J273" s="79">
        <v>0</v>
      </c>
      <c r="K273" s="53">
        <f t="shared" si="6"/>
        <v>2911733.6400000006</v>
      </c>
    </row>
    <row r="274" spans="1:16" s="54" customFormat="1" ht="26.4" x14ac:dyDescent="0.25">
      <c r="A274" s="60" t="s">
        <v>76</v>
      </c>
      <c r="B274" s="51" t="s">
        <v>74</v>
      </c>
      <c r="C274" s="52" t="s">
        <v>75</v>
      </c>
      <c r="D274" s="79">
        <v>3008791.44</v>
      </c>
      <c r="E274" s="79">
        <v>1504395.72</v>
      </c>
      <c r="F274" s="79">
        <v>0</v>
      </c>
      <c r="G274" s="79">
        <v>0</v>
      </c>
      <c r="H274" s="79">
        <v>0</v>
      </c>
      <c r="I274" s="79">
        <v>0</v>
      </c>
      <c r="J274" s="79">
        <v>0</v>
      </c>
      <c r="K274" s="53">
        <f t="shared" si="6"/>
        <v>4513187.16</v>
      </c>
    </row>
    <row r="275" spans="1:16" s="54" customFormat="1" ht="26.4" x14ac:dyDescent="0.25">
      <c r="A275" s="60" t="s">
        <v>76</v>
      </c>
      <c r="B275" s="51" t="s">
        <v>74</v>
      </c>
      <c r="C275" s="52" t="s">
        <v>75</v>
      </c>
      <c r="D275" s="79">
        <v>3962315.6399999997</v>
      </c>
      <c r="E275" s="79">
        <v>1981157.8199999998</v>
      </c>
      <c r="F275" s="79">
        <v>0</v>
      </c>
      <c r="G275" s="79">
        <v>0</v>
      </c>
      <c r="H275" s="79">
        <v>0</v>
      </c>
      <c r="I275" s="79">
        <v>0</v>
      </c>
      <c r="J275" s="79">
        <v>0</v>
      </c>
      <c r="K275" s="53">
        <f t="shared" si="6"/>
        <v>5943473.459999999</v>
      </c>
    </row>
    <row r="276" spans="1:16" s="54" customFormat="1" ht="39.6" x14ac:dyDescent="0.25">
      <c r="A276" s="60" t="s">
        <v>81</v>
      </c>
      <c r="B276" s="51" t="s">
        <v>74</v>
      </c>
      <c r="C276" s="52" t="s">
        <v>75</v>
      </c>
      <c r="D276" s="79">
        <v>3397022.5200000005</v>
      </c>
      <c r="E276" s="79">
        <v>1698511.2600000002</v>
      </c>
      <c r="F276" s="79">
        <v>0</v>
      </c>
      <c r="G276" s="79">
        <v>0</v>
      </c>
      <c r="H276" s="79">
        <v>0</v>
      </c>
      <c r="I276" s="79">
        <v>0</v>
      </c>
      <c r="J276" s="79">
        <v>0</v>
      </c>
      <c r="K276" s="53">
        <f t="shared" si="6"/>
        <v>5095533.7800000012</v>
      </c>
    </row>
    <row r="277" spans="1:16" s="54" customFormat="1" ht="13.2" x14ac:dyDescent="0.25">
      <c r="A277" s="60" t="s">
        <v>82</v>
      </c>
      <c r="B277" s="51" t="s">
        <v>74</v>
      </c>
      <c r="C277" s="52" t="s">
        <v>83</v>
      </c>
      <c r="D277" s="79">
        <v>1941155.7600000002</v>
      </c>
      <c r="E277" s="79">
        <v>970577.88000000012</v>
      </c>
      <c r="F277" s="79">
        <v>0</v>
      </c>
      <c r="G277" s="79">
        <v>0</v>
      </c>
      <c r="H277" s="79">
        <v>0</v>
      </c>
      <c r="I277" s="79">
        <v>0</v>
      </c>
      <c r="J277" s="79">
        <v>0</v>
      </c>
      <c r="K277" s="53">
        <f t="shared" si="6"/>
        <v>2911733.6400000006</v>
      </c>
    </row>
    <row r="278" spans="1:16" s="54" customFormat="1" ht="26.4" x14ac:dyDescent="0.25">
      <c r="A278" s="60" t="s">
        <v>73</v>
      </c>
      <c r="B278" s="51" t="s">
        <v>74</v>
      </c>
      <c r="C278" s="52" t="s">
        <v>78</v>
      </c>
      <c r="D278" s="79">
        <v>3639667.08</v>
      </c>
      <c r="E278" s="79">
        <v>1819833.54</v>
      </c>
      <c r="F278" s="79">
        <v>0</v>
      </c>
      <c r="G278" s="79">
        <v>0</v>
      </c>
      <c r="H278" s="79">
        <v>0</v>
      </c>
      <c r="I278" s="79">
        <v>0</v>
      </c>
      <c r="J278" s="79">
        <v>0</v>
      </c>
      <c r="K278" s="53">
        <f t="shared" si="6"/>
        <v>5459500.6200000001</v>
      </c>
    </row>
    <row r="279" spans="1:16" s="54" customFormat="1" ht="39.6" x14ac:dyDescent="0.25">
      <c r="A279" s="60" t="s">
        <v>77</v>
      </c>
      <c r="B279" s="51" t="s">
        <v>74</v>
      </c>
      <c r="C279" s="52" t="s">
        <v>75</v>
      </c>
      <c r="D279" s="79">
        <v>1941155.7600000002</v>
      </c>
      <c r="E279" s="79">
        <v>970577.88000000012</v>
      </c>
      <c r="F279" s="79">
        <v>0</v>
      </c>
      <c r="G279" s="79">
        <v>0</v>
      </c>
      <c r="H279" s="79">
        <v>0</v>
      </c>
      <c r="I279" s="79">
        <v>0</v>
      </c>
      <c r="J279" s="79">
        <v>0</v>
      </c>
      <c r="K279" s="53">
        <f t="shared" si="6"/>
        <v>2911733.6400000006</v>
      </c>
    </row>
    <row r="280" spans="1:16" s="54" customFormat="1" ht="13.2" x14ac:dyDescent="0.25">
      <c r="A280" s="60" t="s">
        <v>84</v>
      </c>
      <c r="B280" s="51" t="s">
        <v>74</v>
      </c>
      <c r="C280" s="52" t="s">
        <v>75</v>
      </c>
      <c r="D280" s="79">
        <v>1698511.3199999998</v>
      </c>
      <c r="E280" s="79">
        <v>849255.65999999992</v>
      </c>
      <c r="F280" s="79">
        <v>0</v>
      </c>
      <c r="G280" s="79">
        <v>0</v>
      </c>
      <c r="H280" s="79">
        <v>0</v>
      </c>
      <c r="I280" s="79">
        <v>0</v>
      </c>
      <c r="J280" s="79">
        <v>0</v>
      </c>
      <c r="K280" s="53">
        <f t="shared" si="6"/>
        <v>2547766.9799999995</v>
      </c>
    </row>
    <row r="281" spans="1:16" s="54" customFormat="1" ht="39.6" x14ac:dyDescent="0.25">
      <c r="A281" s="60" t="s">
        <v>77</v>
      </c>
      <c r="B281" s="51" t="s">
        <v>74</v>
      </c>
      <c r="C281" s="52" t="s">
        <v>75</v>
      </c>
      <c r="D281" s="65">
        <v>970577.88000000012</v>
      </c>
      <c r="E281" s="65">
        <v>485288.94000000006</v>
      </c>
      <c r="F281" s="65">
        <v>0</v>
      </c>
      <c r="G281" s="65">
        <v>0</v>
      </c>
      <c r="H281" s="79">
        <v>0</v>
      </c>
      <c r="I281" s="79">
        <v>0</v>
      </c>
      <c r="J281" s="65">
        <v>0</v>
      </c>
      <c r="K281" s="53">
        <f t="shared" si="6"/>
        <v>1455866.8200000003</v>
      </c>
    </row>
    <row r="282" spans="1:16" s="54" customFormat="1" ht="13.2" x14ac:dyDescent="0.25">
      <c r="A282" s="60" t="s">
        <v>85</v>
      </c>
      <c r="B282" s="51" t="s">
        <v>74</v>
      </c>
      <c r="C282" s="52" t="s">
        <v>75</v>
      </c>
      <c r="D282" s="65">
        <v>970577.88000000012</v>
      </c>
      <c r="E282" s="65">
        <v>485288.94000000006</v>
      </c>
      <c r="F282" s="65">
        <v>0</v>
      </c>
      <c r="G282" s="65">
        <v>0</v>
      </c>
      <c r="H282" s="79">
        <v>0</v>
      </c>
      <c r="I282" s="79">
        <v>0</v>
      </c>
      <c r="J282" s="65">
        <v>0</v>
      </c>
      <c r="K282" s="53">
        <f t="shared" si="6"/>
        <v>1455866.8200000003</v>
      </c>
    </row>
    <row r="283" spans="1:16" s="54" customFormat="1" ht="39.6" x14ac:dyDescent="0.25">
      <c r="A283" s="60" t="s">
        <v>77</v>
      </c>
      <c r="B283" s="51" t="s">
        <v>74</v>
      </c>
      <c r="C283" s="52" t="s">
        <v>75</v>
      </c>
      <c r="D283" s="65">
        <v>1407337.92</v>
      </c>
      <c r="E283" s="65">
        <v>703668.96</v>
      </c>
      <c r="F283" s="65">
        <v>0</v>
      </c>
      <c r="G283" s="65">
        <v>0</v>
      </c>
      <c r="H283" s="79">
        <v>0</v>
      </c>
      <c r="I283" s="79">
        <v>0</v>
      </c>
      <c r="J283" s="65">
        <v>0</v>
      </c>
      <c r="K283" s="53">
        <f t="shared" si="6"/>
        <v>2111006.88</v>
      </c>
    </row>
    <row r="284" spans="1:16" s="15" customFormat="1" x14ac:dyDescent="0.25">
      <c r="A284" s="13"/>
      <c r="B284" s="12"/>
      <c r="C284" s="13"/>
      <c r="D284" s="80"/>
      <c r="E284" s="80"/>
      <c r="F284" s="80"/>
      <c r="G284" s="80"/>
      <c r="H284" s="80"/>
      <c r="I284" s="80"/>
      <c r="J284" s="80"/>
      <c r="K284" s="81"/>
      <c r="M284" s="16"/>
      <c r="P284" s="16"/>
    </row>
    <row r="285" spans="1:16" s="15" customFormat="1" x14ac:dyDescent="0.25">
      <c r="A285" s="44" t="s">
        <v>233</v>
      </c>
      <c r="B285" s="32"/>
      <c r="C285" s="33"/>
      <c r="D285" s="45">
        <f>SUM(D286:D301)</f>
        <v>308765.1679862506</v>
      </c>
      <c r="E285" s="45">
        <f t="shared" ref="E285:K285" si="7">SUM(E286:E301)</f>
        <v>297188.60830665054</v>
      </c>
      <c r="F285" s="45">
        <f t="shared" si="7"/>
        <v>9638.3233614506116</v>
      </c>
      <c r="G285" s="45">
        <f t="shared" si="7"/>
        <v>8009.3319999999994</v>
      </c>
      <c r="H285" s="45">
        <f t="shared" si="7"/>
        <v>4532.0280660000008</v>
      </c>
      <c r="I285" s="45">
        <f t="shared" si="7"/>
        <v>2911.1170000000006</v>
      </c>
      <c r="J285" s="45">
        <f t="shared" si="7"/>
        <v>891.13500000000113</v>
      </c>
      <c r="K285" s="46">
        <f t="shared" si="7"/>
        <v>631935.71172035206</v>
      </c>
      <c r="M285" s="16"/>
      <c r="P285" s="16"/>
    </row>
    <row r="286" spans="1:16" s="67" customFormat="1" ht="13.2" x14ac:dyDescent="0.3">
      <c r="A286" s="60" t="s">
        <v>3</v>
      </c>
      <c r="B286" s="51" t="s">
        <v>234</v>
      </c>
      <c r="C286" s="52" t="s">
        <v>86</v>
      </c>
      <c r="D286" s="66">
        <v>1009.054927450612</v>
      </c>
      <c r="E286" s="66">
        <v>965.18292745061206</v>
      </c>
      <c r="F286" s="66">
        <v>921.290927450612</v>
      </c>
      <c r="G286" s="66">
        <v>921.327</v>
      </c>
      <c r="H286" s="66">
        <v>881.84099999999989</v>
      </c>
      <c r="I286" s="66">
        <v>842.3549999999999</v>
      </c>
      <c r="J286" s="66">
        <v>276.12899999999996</v>
      </c>
      <c r="K286" s="53">
        <f t="shared" ref="K286:K301" si="8">SUM(D286:J286)</f>
        <v>5817.1807823518348</v>
      </c>
      <c r="M286" s="68"/>
      <c r="P286" s="68"/>
    </row>
    <row r="287" spans="1:16" s="67" customFormat="1" ht="26.4" x14ac:dyDescent="0.3">
      <c r="A287" s="50" t="s">
        <v>3</v>
      </c>
      <c r="B287" s="69" t="s">
        <v>352</v>
      </c>
      <c r="C287" s="52" t="s">
        <v>87</v>
      </c>
      <c r="D287" s="66">
        <v>298011.06375679997</v>
      </c>
      <c r="E287" s="66">
        <v>287548.37301119999</v>
      </c>
      <c r="F287" s="66">
        <v>0</v>
      </c>
      <c r="G287" s="66">
        <v>0</v>
      </c>
      <c r="H287" s="66">
        <v>0</v>
      </c>
      <c r="I287" s="66">
        <v>0</v>
      </c>
      <c r="J287" s="66">
        <v>0</v>
      </c>
      <c r="K287" s="53">
        <f t="shared" si="8"/>
        <v>585559.43676800001</v>
      </c>
      <c r="M287" s="68"/>
      <c r="P287" s="68"/>
    </row>
    <row r="288" spans="1:16" s="67" customFormat="1" ht="13.2" x14ac:dyDescent="0.3">
      <c r="A288" s="60" t="s">
        <v>235</v>
      </c>
      <c r="B288" s="51" t="s">
        <v>236</v>
      </c>
      <c r="C288" s="52" t="s">
        <v>88</v>
      </c>
      <c r="D288" s="66">
        <v>431.74780200000004</v>
      </c>
      <c r="E288" s="66">
        <v>415.40186800000004</v>
      </c>
      <c r="F288" s="66">
        <v>399.05593400000004</v>
      </c>
      <c r="G288" s="66">
        <v>382.71000000000004</v>
      </c>
      <c r="H288" s="66">
        <v>366.32406600000098</v>
      </c>
      <c r="I288" s="66">
        <v>234.74000000000024</v>
      </c>
      <c r="J288" s="66">
        <v>0</v>
      </c>
      <c r="K288" s="53">
        <f t="shared" si="8"/>
        <v>2229.9796700000015</v>
      </c>
      <c r="M288" s="68"/>
      <c r="P288" s="68"/>
    </row>
    <row r="289" spans="1:16" s="67" customFormat="1" ht="13.2" x14ac:dyDescent="0.3">
      <c r="A289" s="60" t="s">
        <v>235</v>
      </c>
      <c r="B289" s="51" t="s">
        <v>234</v>
      </c>
      <c r="C289" s="52" t="s">
        <v>237</v>
      </c>
      <c r="D289" s="66">
        <v>611.9665</v>
      </c>
      <c r="E289" s="66">
        <v>585.06700000000001</v>
      </c>
      <c r="F289" s="66">
        <v>423.72750000000019</v>
      </c>
      <c r="G289" s="66">
        <v>0</v>
      </c>
      <c r="H289" s="66">
        <v>0</v>
      </c>
      <c r="I289" s="66">
        <v>0</v>
      </c>
      <c r="J289" s="66">
        <v>0</v>
      </c>
      <c r="K289" s="53">
        <f t="shared" si="8"/>
        <v>1620.7610000000002</v>
      </c>
      <c r="M289" s="68"/>
      <c r="P289" s="68"/>
    </row>
    <row r="290" spans="1:16" s="67" customFormat="1" ht="13.2" x14ac:dyDescent="0.3">
      <c r="A290" s="60" t="s">
        <v>235</v>
      </c>
      <c r="B290" s="51" t="s">
        <v>234</v>
      </c>
      <c r="C290" s="52" t="s">
        <v>238</v>
      </c>
      <c r="D290" s="66">
        <v>276.93750000000045</v>
      </c>
      <c r="E290" s="66">
        <v>0</v>
      </c>
      <c r="F290" s="66">
        <v>0</v>
      </c>
      <c r="G290" s="66">
        <v>0</v>
      </c>
      <c r="H290" s="66">
        <v>0</v>
      </c>
      <c r="I290" s="66">
        <v>0</v>
      </c>
      <c r="J290" s="66">
        <v>0</v>
      </c>
      <c r="K290" s="53">
        <f t="shared" si="8"/>
        <v>276.93750000000045</v>
      </c>
      <c r="M290" s="68"/>
      <c r="P290" s="68"/>
    </row>
    <row r="291" spans="1:16" s="67" customFormat="1" ht="13.2" x14ac:dyDescent="0.3">
      <c r="A291" s="60" t="s">
        <v>235</v>
      </c>
      <c r="B291" s="51" t="s">
        <v>234</v>
      </c>
      <c r="C291" s="52" t="s">
        <v>239</v>
      </c>
      <c r="D291" s="66">
        <v>652.8309999999999</v>
      </c>
      <c r="E291" s="66">
        <v>627.22899999999993</v>
      </c>
      <c r="F291" s="66">
        <v>601.62699999999995</v>
      </c>
      <c r="G291" s="66">
        <v>576.02499999999998</v>
      </c>
      <c r="H291" s="66">
        <v>569.62450000000001</v>
      </c>
      <c r="I291" s="66">
        <v>544.02250000000004</v>
      </c>
      <c r="J291" s="66">
        <v>133.99050000000062</v>
      </c>
      <c r="K291" s="53">
        <f t="shared" si="8"/>
        <v>3705.3495000000007</v>
      </c>
      <c r="M291" s="68"/>
      <c r="P291" s="68"/>
    </row>
    <row r="292" spans="1:16" s="67" customFormat="1" ht="13.2" x14ac:dyDescent="0.3">
      <c r="A292" s="60" t="s">
        <v>235</v>
      </c>
      <c r="B292" s="51" t="s">
        <v>234</v>
      </c>
      <c r="C292" s="52" t="s">
        <v>89</v>
      </c>
      <c r="D292" s="66">
        <v>803.87999999999988</v>
      </c>
      <c r="E292" s="66">
        <v>767.33999999999992</v>
      </c>
      <c r="F292" s="66">
        <v>809.96349999999995</v>
      </c>
      <c r="G292" s="66">
        <v>773.42349999999999</v>
      </c>
      <c r="H292" s="66">
        <v>127.75349999999983</v>
      </c>
      <c r="I292" s="66">
        <v>0</v>
      </c>
      <c r="J292" s="66">
        <v>0</v>
      </c>
      <c r="K292" s="53">
        <f t="shared" si="8"/>
        <v>3282.3604999999993</v>
      </c>
      <c r="M292" s="68"/>
      <c r="P292" s="68"/>
    </row>
    <row r="293" spans="1:16" s="67" customFormat="1" ht="13.2" x14ac:dyDescent="0.3">
      <c r="A293" s="60" t="s">
        <v>235</v>
      </c>
      <c r="B293" s="51" t="s">
        <v>236</v>
      </c>
      <c r="C293" s="52" t="s">
        <v>89</v>
      </c>
      <c r="D293" s="66">
        <v>731.30199999999991</v>
      </c>
      <c r="E293" s="66">
        <v>298.95599999999956</v>
      </c>
      <c r="F293" s="66">
        <v>756.92599999999993</v>
      </c>
      <c r="G293" s="66">
        <v>722.78</v>
      </c>
      <c r="H293" s="66">
        <v>119.99399999999997</v>
      </c>
      <c r="I293" s="66">
        <v>0</v>
      </c>
      <c r="J293" s="66">
        <v>0</v>
      </c>
      <c r="K293" s="53">
        <f t="shared" si="8"/>
        <v>2629.9579999999992</v>
      </c>
      <c r="M293" s="68"/>
      <c r="P293" s="68"/>
    </row>
    <row r="294" spans="1:16" s="67" customFormat="1" ht="13.2" x14ac:dyDescent="0.3">
      <c r="A294" s="60" t="s">
        <v>235</v>
      </c>
      <c r="B294" s="51" t="s">
        <v>236</v>
      </c>
      <c r="C294" s="52" t="s">
        <v>90</v>
      </c>
      <c r="D294" s="66">
        <v>709.27850000000001</v>
      </c>
      <c r="E294" s="66">
        <v>678.55250000000001</v>
      </c>
      <c r="F294" s="66">
        <v>647.82650000000001</v>
      </c>
      <c r="G294" s="66">
        <v>54.190500000000135</v>
      </c>
      <c r="H294" s="66">
        <v>0</v>
      </c>
      <c r="I294" s="66">
        <v>0</v>
      </c>
      <c r="J294" s="66">
        <v>0</v>
      </c>
      <c r="K294" s="53">
        <f t="shared" si="8"/>
        <v>2089.8480000000004</v>
      </c>
      <c r="M294" s="68"/>
      <c r="P294" s="68"/>
    </row>
    <row r="295" spans="1:16" s="67" customFormat="1" ht="13.2" x14ac:dyDescent="0.3">
      <c r="A295" s="60" t="s">
        <v>235</v>
      </c>
      <c r="B295" s="51" t="s">
        <v>234</v>
      </c>
      <c r="C295" s="52" t="s">
        <v>91</v>
      </c>
      <c r="D295" s="66">
        <v>571.22</v>
      </c>
      <c r="E295" s="66">
        <v>548.37199999999996</v>
      </c>
      <c r="F295" s="66">
        <v>525.524</v>
      </c>
      <c r="G295" s="66">
        <v>502.67599999999999</v>
      </c>
      <c r="H295" s="66">
        <v>480.22799999999972</v>
      </c>
      <c r="I295" s="66">
        <v>200</v>
      </c>
      <c r="J295" s="66">
        <v>0</v>
      </c>
      <c r="K295" s="53">
        <f t="shared" si="8"/>
        <v>2828.0199999999995</v>
      </c>
      <c r="M295" s="68"/>
      <c r="P295" s="68"/>
    </row>
    <row r="296" spans="1:16" s="67" customFormat="1" ht="13.2" x14ac:dyDescent="0.3">
      <c r="A296" s="60" t="s">
        <v>235</v>
      </c>
      <c r="B296" s="51" t="s">
        <v>234</v>
      </c>
      <c r="C296" s="52" t="s">
        <v>92</v>
      </c>
      <c r="D296" s="66">
        <v>430.12850000000003</v>
      </c>
      <c r="E296" s="66">
        <v>411.62850000000003</v>
      </c>
      <c r="F296" s="66">
        <v>393.12850000000003</v>
      </c>
      <c r="G296" s="66">
        <v>97.198500000000166</v>
      </c>
      <c r="H296" s="66">
        <v>0</v>
      </c>
      <c r="I296" s="66">
        <v>0</v>
      </c>
      <c r="J296" s="66">
        <v>0</v>
      </c>
      <c r="K296" s="53">
        <f t="shared" si="8"/>
        <v>1332.0840000000003</v>
      </c>
      <c r="M296" s="68"/>
      <c r="P296" s="68"/>
    </row>
    <row r="297" spans="1:16" s="67" customFormat="1" ht="13.2" x14ac:dyDescent="0.3">
      <c r="A297" s="60" t="s">
        <v>235</v>
      </c>
      <c r="B297" s="51" t="s">
        <v>234</v>
      </c>
      <c r="C297" s="52" t="s">
        <v>92</v>
      </c>
      <c r="D297" s="66">
        <v>706.21199999999999</v>
      </c>
      <c r="E297" s="66">
        <v>677.71199999999999</v>
      </c>
      <c r="F297" s="66">
        <v>649.21199999999999</v>
      </c>
      <c r="G297" s="66">
        <v>620.71199999999999</v>
      </c>
      <c r="H297" s="66">
        <v>466.45199999999977</v>
      </c>
      <c r="I297" s="66">
        <v>0</v>
      </c>
      <c r="J297" s="66">
        <v>0</v>
      </c>
      <c r="K297" s="53">
        <f t="shared" si="8"/>
        <v>3120.2999999999997</v>
      </c>
      <c r="M297" s="68"/>
      <c r="P297" s="68"/>
    </row>
    <row r="298" spans="1:16" s="67" customFormat="1" ht="13.2" x14ac:dyDescent="0.3">
      <c r="A298" s="60" t="s">
        <v>235</v>
      </c>
      <c r="B298" s="51" t="s">
        <v>234</v>
      </c>
      <c r="C298" s="52" t="s">
        <v>93</v>
      </c>
      <c r="D298" s="66">
        <v>693.6</v>
      </c>
      <c r="E298" s="66">
        <v>664.8</v>
      </c>
      <c r="F298" s="66">
        <v>636</v>
      </c>
      <c r="G298" s="66">
        <v>607.20000000000005</v>
      </c>
      <c r="H298" s="66">
        <v>50.4</v>
      </c>
      <c r="I298" s="66">
        <v>0</v>
      </c>
      <c r="J298" s="66">
        <v>0</v>
      </c>
      <c r="K298" s="53">
        <f t="shared" si="8"/>
        <v>2652.0000000000005</v>
      </c>
      <c r="M298" s="68"/>
      <c r="P298" s="68"/>
    </row>
    <row r="299" spans="1:16" s="67" customFormat="1" ht="13.2" x14ac:dyDescent="0.3">
      <c r="A299" s="60" t="s">
        <v>235</v>
      </c>
      <c r="B299" s="51" t="s">
        <v>234</v>
      </c>
      <c r="C299" s="52" t="s">
        <v>94</v>
      </c>
      <c r="D299" s="66">
        <v>1422.15</v>
      </c>
      <c r="E299" s="66">
        <v>1362.9</v>
      </c>
      <c r="F299" s="66">
        <v>1303.6500000000001</v>
      </c>
      <c r="G299" s="66">
        <v>1247.4000000000001</v>
      </c>
      <c r="H299" s="66">
        <v>595.41150000000005</v>
      </c>
      <c r="I299" s="66">
        <v>568.84950000000003</v>
      </c>
      <c r="J299" s="66">
        <v>231.99750000000077</v>
      </c>
      <c r="K299" s="53">
        <f t="shared" si="8"/>
        <v>6732.3585000000012</v>
      </c>
      <c r="M299" s="68"/>
      <c r="P299" s="68"/>
    </row>
    <row r="300" spans="1:16" s="67" customFormat="1" ht="13.2" x14ac:dyDescent="0.3">
      <c r="A300" s="60" t="s">
        <v>235</v>
      </c>
      <c r="B300" s="51" t="s">
        <v>234</v>
      </c>
      <c r="C300" s="52" t="s">
        <v>95</v>
      </c>
      <c r="D300" s="66">
        <v>918.09550000000002</v>
      </c>
      <c r="E300" s="66">
        <v>880.49350000000004</v>
      </c>
      <c r="F300" s="66">
        <v>842.89149999999995</v>
      </c>
      <c r="G300" s="66">
        <v>805.28949999999998</v>
      </c>
      <c r="H300" s="66">
        <v>328.59750000000076</v>
      </c>
      <c r="I300" s="66">
        <v>0</v>
      </c>
      <c r="J300" s="66">
        <v>0</v>
      </c>
      <c r="K300" s="53">
        <f t="shared" si="8"/>
        <v>3775.3675000000003</v>
      </c>
      <c r="M300" s="68"/>
      <c r="P300" s="68"/>
    </row>
    <row r="301" spans="1:16" s="67" customFormat="1" ht="13.2" x14ac:dyDescent="0.3">
      <c r="A301" s="60" t="s">
        <v>235</v>
      </c>
      <c r="B301" s="51" t="s">
        <v>234</v>
      </c>
      <c r="C301" s="52" t="s">
        <v>96</v>
      </c>
      <c r="D301" s="66">
        <v>785.7</v>
      </c>
      <c r="E301" s="66">
        <v>756.6</v>
      </c>
      <c r="F301" s="66">
        <v>727.5</v>
      </c>
      <c r="G301" s="66">
        <v>698.4</v>
      </c>
      <c r="H301" s="66">
        <v>545.40200000000004</v>
      </c>
      <c r="I301" s="66">
        <v>521.15</v>
      </c>
      <c r="J301" s="66">
        <v>249.0179999999998</v>
      </c>
      <c r="K301" s="53">
        <f t="shared" si="8"/>
        <v>4283.7700000000004</v>
      </c>
      <c r="M301" s="68"/>
      <c r="P301" s="68"/>
    </row>
    <row r="302" spans="1:16" s="15" customFormat="1" x14ac:dyDescent="0.3">
      <c r="A302" s="29"/>
      <c r="B302" s="40"/>
      <c r="C302" s="30"/>
      <c r="D302" s="34"/>
      <c r="E302" s="34"/>
      <c r="F302" s="34"/>
      <c r="G302" s="34"/>
      <c r="H302" s="34"/>
      <c r="I302" s="34"/>
      <c r="J302" s="34"/>
      <c r="K302" s="31"/>
      <c r="M302" s="16"/>
      <c r="P302" s="16"/>
    </row>
    <row r="303" spans="1:16" s="15" customFormat="1" x14ac:dyDescent="0.25">
      <c r="A303" s="44" t="s">
        <v>97</v>
      </c>
      <c r="B303" s="32"/>
      <c r="C303" s="41"/>
      <c r="D303" s="45">
        <v>2600392.1554386001</v>
      </c>
      <c r="E303" s="45">
        <v>2497237.2544716001</v>
      </c>
      <c r="F303" s="45">
        <v>1461912.7735045999</v>
      </c>
      <c r="G303" s="45">
        <v>0</v>
      </c>
      <c r="H303" s="45">
        <v>0</v>
      </c>
      <c r="I303" s="45">
        <v>0</v>
      </c>
      <c r="J303" s="45">
        <v>0</v>
      </c>
      <c r="K303" s="31">
        <f>SUM(D303:J303)</f>
        <v>6559542.1834148001</v>
      </c>
      <c r="M303" s="16"/>
      <c r="P303" s="16"/>
    </row>
    <row r="304" spans="1:16" x14ac:dyDescent="0.25">
      <c r="A304" s="17"/>
      <c r="B304" s="39"/>
      <c r="C304" s="17"/>
      <c r="D304" s="80"/>
      <c r="E304" s="80"/>
      <c r="F304" s="80"/>
      <c r="G304" s="80"/>
      <c r="H304" s="80"/>
      <c r="I304" s="80"/>
      <c r="J304" s="80"/>
      <c r="K304" s="82"/>
    </row>
    <row r="305" spans="1:239" s="76" customFormat="1" ht="15.6" x14ac:dyDescent="0.3">
      <c r="A305" s="70" t="s">
        <v>98</v>
      </c>
      <c r="B305" s="71"/>
      <c r="C305" s="72"/>
      <c r="D305" s="73">
        <f>D9+D285+D303</f>
        <v>87230182.640869871</v>
      </c>
      <c r="E305" s="73">
        <f t="shared" ref="E305:K305" si="9">E9+E285+E303</f>
        <v>83972952.549763337</v>
      </c>
      <c r="F305" s="73">
        <f t="shared" si="9"/>
        <v>76920091.059434488</v>
      </c>
      <c r="G305" s="73">
        <f t="shared" si="9"/>
        <v>73839937.588727653</v>
      </c>
      <c r="H305" s="73">
        <f t="shared" si="9"/>
        <v>67792987.24955298</v>
      </c>
      <c r="I305" s="73">
        <f t="shared" si="9"/>
        <v>61856973.200659685</v>
      </c>
      <c r="J305" s="73">
        <f t="shared" si="9"/>
        <v>447817005.88167483</v>
      </c>
      <c r="K305" s="73">
        <f t="shared" si="9"/>
        <v>899430130.17068362</v>
      </c>
      <c r="L305" s="74"/>
      <c r="M305" s="75"/>
      <c r="N305" s="74"/>
      <c r="O305" s="74"/>
      <c r="P305" s="75"/>
      <c r="Q305" s="74"/>
      <c r="R305" s="74"/>
      <c r="S305" s="74"/>
      <c r="T305" s="74"/>
      <c r="U305" s="74"/>
      <c r="V305" s="74"/>
      <c r="W305" s="74"/>
      <c r="X305" s="74"/>
      <c r="Y305" s="74"/>
      <c r="Z305" s="74"/>
      <c r="AA305" s="74"/>
      <c r="AB305" s="74"/>
      <c r="AC305" s="74"/>
      <c r="AD305" s="74"/>
      <c r="AE305" s="74"/>
      <c r="AF305" s="74"/>
      <c r="AG305" s="74"/>
      <c r="AH305" s="74"/>
      <c r="AI305" s="74"/>
      <c r="AJ305" s="74"/>
      <c r="AK305" s="74"/>
      <c r="AL305" s="74"/>
      <c r="AM305" s="74"/>
      <c r="AN305" s="74"/>
      <c r="AO305" s="74"/>
      <c r="AP305" s="74"/>
      <c r="AQ305" s="74"/>
      <c r="AR305" s="74"/>
      <c r="AS305" s="74"/>
      <c r="AT305" s="74"/>
      <c r="AU305" s="74"/>
      <c r="AV305" s="74"/>
      <c r="AW305" s="74"/>
      <c r="AX305" s="74"/>
      <c r="AY305" s="74"/>
      <c r="AZ305" s="74"/>
      <c r="BA305" s="74"/>
      <c r="BB305" s="74"/>
      <c r="BC305" s="74"/>
      <c r="BD305" s="74"/>
      <c r="BE305" s="74"/>
      <c r="BF305" s="74"/>
      <c r="BG305" s="74"/>
      <c r="BH305" s="74"/>
      <c r="BI305" s="74"/>
      <c r="BJ305" s="74"/>
      <c r="BK305" s="74"/>
      <c r="BL305" s="74"/>
      <c r="BM305" s="74"/>
      <c r="BN305" s="74"/>
      <c r="BO305" s="74"/>
      <c r="BP305" s="74"/>
      <c r="BQ305" s="74"/>
      <c r="BR305" s="74"/>
      <c r="BS305" s="74"/>
      <c r="BT305" s="74"/>
      <c r="BU305" s="74"/>
      <c r="BV305" s="74"/>
      <c r="BW305" s="74"/>
      <c r="BX305" s="74"/>
      <c r="BY305" s="74"/>
      <c r="BZ305" s="74"/>
      <c r="CA305" s="74"/>
      <c r="CB305" s="74"/>
      <c r="CC305" s="74"/>
      <c r="CD305" s="74"/>
      <c r="CE305" s="74"/>
      <c r="CF305" s="74"/>
      <c r="CG305" s="74"/>
      <c r="CH305" s="74"/>
      <c r="CI305" s="74"/>
      <c r="CJ305" s="74"/>
      <c r="CK305" s="74"/>
      <c r="CL305" s="74"/>
      <c r="CM305" s="74"/>
      <c r="CN305" s="74"/>
      <c r="CO305" s="74"/>
      <c r="CP305" s="74"/>
      <c r="CQ305" s="74"/>
      <c r="CR305" s="74"/>
      <c r="CS305" s="74"/>
      <c r="CT305" s="74"/>
      <c r="CU305" s="74"/>
      <c r="CV305" s="74"/>
      <c r="CW305" s="74"/>
      <c r="CX305" s="74"/>
      <c r="CY305" s="74"/>
      <c r="CZ305" s="74"/>
      <c r="DA305" s="74"/>
      <c r="DB305" s="74"/>
      <c r="DC305" s="74"/>
      <c r="DD305" s="74"/>
      <c r="DE305" s="74"/>
      <c r="DF305" s="74"/>
      <c r="DG305" s="74"/>
      <c r="DH305" s="74"/>
      <c r="DI305" s="74"/>
      <c r="DJ305" s="74"/>
      <c r="DK305" s="74"/>
      <c r="DL305" s="74"/>
      <c r="DM305" s="74"/>
      <c r="DN305" s="74"/>
      <c r="DO305" s="74"/>
      <c r="DP305" s="74"/>
      <c r="DQ305" s="74"/>
      <c r="DR305" s="74"/>
      <c r="DS305" s="74"/>
      <c r="DT305" s="74"/>
      <c r="DU305" s="74"/>
      <c r="DV305" s="74"/>
      <c r="DW305" s="74"/>
      <c r="DX305" s="74"/>
      <c r="DY305" s="74"/>
      <c r="DZ305" s="74"/>
      <c r="EA305" s="74"/>
      <c r="EB305" s="74"/>
      <c r="EC305" s="74"/>
      <c r="ED305" s="74"/>
      <c r="EE305" s="74"/>
      <c r="EF305" s="74"/>
      <c r="EG305" s="74"/>
      <c r="EH305" s="74"/>
      <c r="EI305" s="74"/>
      <c r="EJ305" s="74"/>
      <c r="EK305" s="74"/>
      <c r="EL305" s="74"/>
      <c r="EM305" s="74"/>
      <c r="EN305" s="74"/>
      <c r="EO305" s="74"/>
      <c r="EP305" s="74"/>
      <c r="EQ305" s="74"/>
      <c r="ER305" s="74"/>
      <c r="ES305" s="74"/>
      <c r="ET305" s="74"/>
      <c r="EU305" s="74"/>
      <c r="EV305" s="74"/>
      <c r="EW305" s="74"/>
      <c r="EX305" s="74"/>
      <c r="EY305" s="74"/>
      <c r="EZ305" s="74"/>
      <c r="FA305" s="74"/>
      <c r="FB305" s="74"/>
      <c r="FC305" s="74"/>
      <c r="FD305" s="74"/>
      <c r="FE305" s="74"/>
      <c r="FF305" s="74"/>
      <c r="FG305" s="74"/>
      <c r="FH305" s="74"/>
      <c r="FI305" s="74"/>
      <c r="FJ305" s="74"/>
      <c r="FK305" s="74"/>
      <c r="FL305" s="74"/>
      <c r="FM305" s="74"/>
      <c r="FN305" s="74"/>
      <c r="FO305" s="74"/>
      <c r="FP305" s="74"/>
      <c r="FQ305" s="74"/>
      <c r="FR305" s="74"/>
      <c r="FS305" s="74"/>
      <c r="FT305" s="74"/>
      <c r="FU305" s="74"/>
      <c r="FV305" s="74"/>
      <c r="FW305" s="74"/>
      <c r="FX305" s="74"/>
      <c r="FY305" s="74"/>
      <c r="FZ305" s="74"/>
      <c r="GA305" s="74"/>
      <c r="GB305" s="74"/>
      <c r="GC305" s="74"/>
      <c r="GD305" s="74"/>
      <c r="GE305" s="74"/>
      <c r="GF305" s="74"/>
      <c r="GG305" s="74"/>
      <c r="GH305" s="74"/>
      <c r="GI305" s="74"/>
      <c r="GJ305" s="74"/>
      <c r="GK305" s="74"/>
      <c r="GL305" s="74"/>
      <c r="GM305" s="74"/>
      <c r="GN305" s="74"/>
      <c r="GO305" s="74"/>
      <c r="GP305" s="74"/>
      <c r="GQ305" s="74"/>
      <c r="GR305" s="74"/>
      <c r="GS305" s="74"/>
      <c r="GT305" s="74"/>
      <c r="GU305" s="74"/>
      <c r="GV305" s="74"/>
      <c r="GW305" s="74"/>
      <c r="GX305" s="74"/>
      <c r="GY305" s="74"/>
      <c r="GZ305" s="74"/>
      <c r="HA305" s="74"/>
      <c r="HB305" s="74"/>
      <c r="HC305" s="74"/>
      <c r="HD305" s="74"/>
      <c r="HE305" s="74"/>
      <c r="HF305" s="74"/>
      <c r="HG305" s="74"/>
      <c r="HH305" s="74"/>
      <c r="HI305" s="74"/>
      <c r="HJ305" s="74"/>
      <c r="HK305" s="74"/>
      <c r="HL305" s="74"/>
      <c r="HM305" s="74"/>
      <c r="HN305" s="74"/>
      <c r="HO305" s="74"/>
      <c r="HP305" s="74"/>
      <c r="HQ305" s="74"/>
      <c r="HR305" s="74"/>
      <c r="HS305" s="74"/>
      <c r="HT305" s="74"/>
      <c r="HU305" s="74"/>
      <c r="HV305" s="74"/>
      <c r="HW305" s="74"/>
      <c r="HX305" s="74"/>
      <c r="HY305" s="74"/>
      <c r="HZ305" s="74"/>
      <c r="IA305" s="74"/>
      <c r="IB305" s="74"/>
      <c r="IC305" s="74"/>
      <c r="ID305" s="74"/>
    </row>
    <row r="306" spans="1:239" x14ac:dyDescent="0.25">
      <c r="A306" s="18"/>
      <c r="B306" s="18"/>
      <c r="C306" s="18"/>
      <c r="D306" s="14"/>
      <c r="E306" s="14"/>
      <c r="F306" s="14"/>
      <c r="G306" s="14"/>
      <c r="H306" s="14"/>
      <c r="I306" s="14"/>
      <c r="J306" s="14"/>
      <c r="K306" s="19"/>
    </row>
    <row r="307" spans="1:239" x14ac:dyDescent="0.25">
      <c r="A307" s="2" t="s">
        <v>240</v>
      </c>
      <c r="B307" s="18"/>
      <c r="C307" s="18"/>
      <c r="D307" s="14"/>
      <c r="E307" s="14"/>
      <c r="F307" s="14"/>
      <c r="G307" s="14"/>
      <c r="H307" s="14"/>
      <c r="I307" s="14"/>
      <c r="J307" s="14"/>
      <c r="K307" s="14"/>
      <c r="M307" s="3"/>
      <c r="N307" s="2"/>
      <c r="P307" s="3"/>
      <c r="IE307" s="3"/>
    </row>
    <row r="308" spans="1:239" x14ac:dyDescent="0.25">
      <c r="A308" s="18"/>
      <c r="B308" s="18"/>
      <c r="C308" s="18"/>
      <c r="D308" s="35"/>
      <c r="E308" s="35"/>
      <c r="F308" s="35"/>
      <c r="G308" s="35"/>
      <c r="H308" s="35"/>
      <c r="I308" s="35"/>
      <c r="J308" s="35"/>
      <c r="K308" s="35"/>
      <c r="M308" s="3"/>
      <c r="N308" s="2"/>
      <c r="P308" s="3"/>
      <c r="IE308" s="3"/>
    </row>
    <row r="309" spans="1:239" s="22" customFormat="1" ht="16.8" x14ac:dyDescent="0.3">
      <c r="A309" s="91" t="s">
        <v>376</v>
      </c>
      <c r="B309" s="91"/>
      <c r="C309" s="91"/>
      <c r="D309" s="91"/>
      <c r="E309" s="91"/>
      <c r="F309" s="91"/>
      <c r="G309" s="91"/>
      <c r="H309" s="91"/>
      <c r="I309" s="91"/>
      <c r="J309" s="91"/>
      <c r="K309" s="91"/>
      <c r="L309" s="20"/>
      <c r="M309" s="20"/>
      <c r="N309" s="21"/>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c r="BM309" s="20"/>
      <c r="BN309" s="20"/>
      <c r="BO309" s="20"/>
      <c r="BP309" s="20"/>
      <c r="BQ309" s="20"/>
      <c r="BR309" s="20"/>
      <c r="BS309" s="20"/>
      <c r="BT309" s="20"/>
      <c r="BU309" s="20"/>
      <c r="BV309" s="20"/>
      <c r="BW309" s="20"/>
      <c r="BX309" s="20"/>
      <c r="BY309" s="20"/>
      <c r="BZ309" s="20"/>
      <c r="CA309" s="20"/>
      <c r="CB309" s="20"/>
      <c r="CC309" s="20"/>
      <c r="CD309" s="20"/>
      <c r="CE309" s="20"/>
      <c r="CF309" s="20"/>
      <c r="CG309" s="20"/>
      <c r="CH309" s="20"/>
      <c r="CI309" s="20"/>
      <c r="CJ309" s="20"/>
      <c r="CK309" s="20"/>
      <c r="CL309" s="20"/>
      <c r="CM309" s="20"/>
      <c r="CN309" s="20"/>
      <c r="CO309" s="20"/>
      <c r="CP309" s="20"/>
      <c r="CQ309" s="20"/>
      <c r="CR309" s="20"/>
      <c r="CS309" s="20"/>
      <c r="CT309" s="20"/>
      <c r="CU309" s="20"/>
      <c r="CV309" s="20"/>
      <c r="CW309" s="20"/>
      <c r="CX309" s="20"/>
      <c r="CY309" s="20"/>
      <c r="CZ309" s="20"/>
      <c r="DA309" s="20"/>
      <c r="DB309" s="20"/>
      <c r="DC309" s="20"/>
      <c r="DD309" s="20"/>
      <c r="DE309" s="20"/>
      <c r="DF309" s="20"/>
      <c r="DG309" s="20"/>
      <c r="DH309" s="20"/>
      <c r="DI309" s="20"/>
      <c r="DJ309" s="20"/>
      <c r="DK309" s="20"/>
      <c r="DL309" s="20"/>
      <c r="DM309" s="20"/>
      <c r="DN309" s="20"/>
      <c r="DO309" s="20"/>
      <c r="DP309" s="20"/>
      <c r="DQ309" s="20"/>
      <c r="DR309" s="20"/>
      <c r="DS309" s="20"/>
      <c r="DT309" s="20"/>
      <c r="DU309" s="20"/>
      <c r="DV309" s="20"/>
      <c r="DW309" s="20"/>
      <c r="DX309" s="20"/>
      <c r="DY309" s="20"/>
      <c r="DZ309" s="20"/>
      <c r="EA309" s="20"/>
      <c r="EB309" s="20"/>
      <c r="EC309" s="20"/>
      <c r="ED309" s="20"/>
      <c r="EE309" s="20"/>
      <c r="EF309" s="20"/>
      <c r="EG309" s="20"/>
      <c r="EH309" s="20"/>
      <c r="EI309" s="20"/>
      <c r="EJ309" s="20"/>
      <c r="EK309" s="20"/>
      <c r="EL309" s="20"/>
      <c r="EM309" s="20"/>
      <c r="EN309" s="20"/>
      <c r="EO309" s="20"/>
      <c r="EP309" s="20"/>
      <c r="EQ309" s="20"/>
      <c r="ER309" s="20"/>
      <c r="ES309" s="20"/>
      <c r="ET309" s="20"/>
      <c r="EU309" s="20"/>
      <c r="EV309" s="20"/>
      <c r="EW309" s="20"/>
      <c r="EX309" s="20"/>
      <c r="EY309" s="20"/>
      <c r="EZ309" s="20"/>
      <c r="FA309" s="20"/>
      <c r="FB309" s="20"/>
      <c r="FC309" s="20"/>
      <c r="FD309" s="20"/>
      <c r="FE309" s="20"/>
      <c r="FF309" s="20"/>
      <c r="FG309" s="20"/>
      <c r="FH309" s="20"/>
      <c r="FI309" s="20"/>
      <c r="FJ309" s="20"/>
      <c r="FK309" s="20"/>
      <c r="FL309" s="20"/>
      <c r="FM309" s="20"/>
      <c r="FN309" s="20"/>
      <c r="FO309" s="20"/>
      <c r="FP309" s="20"/>
      <c r="FQ309" s="20"/>
      <c r="FR309" s="20"/>
      <c r="FS309" s="20"/>
      <c r="FT309" s="20"/>
      <c r="FU309" s="20"/>
      <c r="FV309" s="20"/>
      <c r="FW309" s="20"/>
      <c r="FX309" s="20"/>
      <c r="FY309" s="20"/>
      <c r="FZ309" s="20"/>
      <c r="GA309" s="20"/>
      <c r="GB309" s="20"/>
      <c r="GC309" s="20"/>
      <c r="GD309" s="20"/>
      <c r="GE309" s="20"/>
      <c r="GF309" s="20"/>
      <c r="GG309" s="20"/>
      <c r="GH309" s="20"/>
      <c r="GI309" s="20"/>
      <c r="GJ309" s="20"/>
      <c r="GK309" s="20"/>
      <c r="GL309" s="20"/>
      <c r="GM309" s="20"/>
      <c r="GN309" s="20"/>
      <c r="GO309" s="20"/>
      <c r="GP309" s="20"/>
      <c r="GQ309" s="20"/>
      <c r="GR309" s="20"/>
      <c r="GS309" s="20"/>
      <c r="GT309" s="20"/>
      <c r="GU309" s="20"/>
      <c r="GV309" s="20"/>
      <c r="GW309" s="20"/>
      <c r="GX309" s="20"/>
      <c r="GY309" s="20"/>
      <c r="GZ309" s="20"/>
      <c r="HA309" s="20"/>
      <c r="HB309" s="20"/>
      <c r="HC309" s="20"/>
      <c r="HD309" s="20"/>
      <c r="HE309" s="20"/>
      <c r="HF309" s="20"/>
      <c r="HG309" s="20"/>
      <c r="HH309" s="20"/>
      <c r="HI309" s="20"/>
      <c r="HJ309" s="20"/>
      <c r="HK309" s="20"/>
      <c r="HL309" s="20"/>
      <c r="HM309" s="20"/>
      <c r="HN309" s="20"/>
      <c r="HO309" s="20"/>
      <c r="HP309" s="20"/>
      <c r="HQ309" s="20"/>
      <c r="HR309" s="20"/>
      <c r="HS309" s="20"/>
      <c r="HT309" s="20"/>
      <c r="HU309" s="20"/>
      <c r="HV309" s="20"/>
      <c r="HW309" s="20"/>
      <c r="HX309" s="20"/>
      <c r="HY309" s="20"/>
      <c r="HZ309" s="20"/>
      <c r="IA309" s="20"/>
      <c r="IB309" s="20"/>
      <c r="IC309" s="20"/>
      <c r="ID309" s="20"/>
      <c r="IE309" s="20"/>
    </row>
  </sheetData>
  <mergeCells count="6">
    <mergeCell ref="A309:K309"/>
    <mergeCell ref="A4:K4"/>
    <mergeCell ref="A6:A7"/>
    <mergeCell ref="B6:B7"/>
    <mergeCell ref="C6:C7"/>
    <mergeCell ref="D6:K6"/>
  </mergeCells>
  <pageMargins left="0.59055118110236204" right="0.59055118110236204" top="0.39370078740157499" bottom="0.39370078740157499" header="0.31496062992126" footer="0.31496062992126"/>
  <pageSetup paperSize="9" scale="55" fitToHeight="0"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SK_26_Aizņ_galv_ saist</vt:lpstr>
      <vt:lpstr>'SK_26_Aizņ_galv_ saist'!Print_Area</vt:lpstr>
      <vt:lpstr>'SK_26_Aizņ_galv_ saist'!Print_Titles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Sanita Breikša</dc:creator>
  <cp:keywords/>
  <dc:description/>
  <cp:lastModifiedBy>Sanita Djadela</cp:lastModifiedBy>
  <cp:lastPrinted>2026-01-12T08:19:01Z</cp:lastPrinted>
  <dcterms:created xsi:type="dcterms:W3CDTF">2024-11-06T08:42:34Z</dcterms:created>
  <dcterms:modified xsi:type="dcterms:W3CDTF">2026-01-26T09:42:13Z</dcterms:modified>
  <cp:category/>
</cp:coreProperties>
</file>