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772D5AB5-BDF3-4104-A01A-74C0C7D2C66D}" xr6:coauthVersionLast="47" xr6:coauthVersionMax="47" xr10:uidLastSave="{00000000-0000-0000-0000-000000000000}"/>
  <bookViews>
    <workbookView xWindow="-108" yWindow="-108" windowWidth="23256" windowHeight="12456" xr2:uid="{00000000-000D-0000-FFFF-FFFF00000000}"/>
  </bookViews>
  <sheets>
    <sheet name="SAI" sheetId="1" r:id="rId1"/>
  </sheets>
  <definedNames>
    <definedName name="_xlnm.Print_Area" localSheetId="0">SAI!$B$2:$P$97</definedName>
    <definedName name="_xlnm.Print_Titles" localSheetId="0">SAI!$11:$14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75" i="1" l="1"/>
  <c r="I76" i="1" l="1"/>
  <c r="I89" i="1" s="1"/>
  <c r="I91" i="1" s="1"/>
  <c r="J76" i="1"/>
  <c r="J89" i="1" s="1"/>
  <c r="J91" i="1" s="1"/>
  <c r="K76" i="1"/>
  <c r="K89" i="1" s="1"/>
  <c r="K91" i="1" s="1"/>
  <c r="L76" i="1"/>
  <c r="L89" i="1" s="1"/>
  <c r="L91" i="1" s="1"/>
  <c r="M76" i="1"/>
  <c r="M89" i="1" s="1"/>
  <c r="M91" i="1" s="1"/>
  <c r="N76" i="1"/>
  <c r="N89" i="1" s="1"/>
  <c r="N91" i="1" s="1"/>
  <c r="O76" i="1"/>
  <c r="O89" i="1" s="1"/>
  <c r="H76" i="1"/>
  <c r="H91" i="1" l="1"/>
  <c r="H89" i="1"/>
  <c r="P89" i="1"/>
  <c r="P76" i="1"/>
</calcChain>
</file>

<file path=xl/sharedStrings.xml><?xml version="1.0" encoding="utf-8"?>
<sst xmlns="http://schemas.openxmlformats.org/spreadsheetml/2006/main" count="433" uniqueCount="219">
  <si>
    <t>Pārskats par saistību apmēru</t>
  </si>
  <si>
    <t>x</t>
  </si>
  <si>
    <t>Kods</t>
  </si>
  <si>
    <t>Līguma Nr.</t>
  </si>
  <si>
    <t>Aizdevējs</t>
  </si>
  <si>
    <t>Institucionālā sektora klasifikācijas kods</t>
  </si>
  <si>
    <t>Mērķis</t>
  </si>
  <si>
    <t>Līguma noslēgšanas datums</t>
  </si>
  <si>
    <t>Saistību apmērs</t>
  </si>
  <si>
    <t>turpmākajos gados</t>
  </si>
  <si>
    <t>pavisam (1.+2.+3.+4.+ 5+.6.+7.+8.)</t>
  </si>
  <si>
    <t>A</t>
  </si>
  <si>
    <t>B</t>
  </si>
  <si>
    <t>C</t>
  </si>
  <si>
    <t>D</t>
  </si>
  <si>
    <t>E</t>
  </si>
  <si>
    <t>F</t>
  </si>
  <si>
    <t>1</t>
  </si>
  <si>
    <t>2</t>
  </si>
  <si>
    <t>3</t>
  </si>
  <si>
    <t>4</t>
  </si>
  <si>
    <t>5</t>
  </si>
  <si>
    <t>6</t>
  </si>
  <si>
    <t>7</t>
  </si>
  <si>
    <t>8</t>
  </si>
  <si>
    <t>9</t>
  </si>
  <si>
    <t>Aizņēmumi no Valsts kases</t>
  </si>
  <si>
    <t>AIZN.VK</t>
  </si>
  <si>
    <t>A2/1/09/460</t>
  </si>
  <si>
    <t>Valsts kase</t>
  </si>
  <si>
    <t>S130100</t>
  </si>
  <si>
    <t>20.03.2013</t>
  </si>
  <si>
    <t>A2/1/13/75</t>
  </si>
  <si>
    <t>Ķekavas sākumskolas 3B korpusa būvniecība P-44/2013</t>
  </si>
  <si>
    <t>08.03.2013</t>
  </si>
  <si>
    <t>A2/1/14/687</t>
  </si>
  <si>
    <t>Baldones PII Vāverīte rekonstrukcija papildus korpusa celtniecības uzsākšana P-448/2014</t>
  </si>
  <si>
    <t>17.09.2014</t>
  </si>
  <si>
    <t>A2/1/14/82</t>
  </si>
  <si>
    <t>14.02.2014</t>
  </si>
  <si>
    <t>A2/1/15/584</t>
  </si>
  <si>
    <t>15.10.2015</t>
  </si>
  <si>
    <t>A2/1/15/585</t>
  </si>
  <si>
    <t>A2/1/16/192</t>
  </si>
  <si>
    <t>30.06.2016</t>
  </si>
  <si>
    <t>A2/1/16/237</t>
  </si>
  <si>
    <t>05.07.2016</t>
  </si>
  <si>
    <t>A2/1/16/24</t>
  </si>
  <si>
    <t>''Kekavas sākumskolas 3.kārtas būvniecība P-10/2016</t>
  </si>
  <si>
    <t>11.02.2016</t>
  </si>
  <si>
    <t>A2/1/16/498</t>
  </si>
  <si>
    <t>14.01.2016</t>
  </si>
  <si>
    <t>A2/1/17/352</t>
  </si>
  <si>
    <t>Baldones vidusskolas stadiona būvniecība P242/2017</t>
  </si>
  <si>
    <t>05.06.2017</t>
  </si>
  <si>
    <t>A2/1/17/670</t>
  </si>
  <si>
    <t>15.09.2017</t>
  </si>
  <si>
    <t>A2/1/17/760</t>
  </si>
  <si>
    <t>16.10.2017</t>
  </si>
  <si>
    <t>A2/1/17/876</t>
  </si>
  <si>
    <t>06.12.2017</t>
  </si>
  <si>
    <t>A2/1/17/971</t>
  </si>
  <si>
    <t>A2/1/18/233</t>
  </si>
  <si>
    <t>16.05.2018</t>
  </si>
  <si>
    <t>A2/1/18/234</t>
  </si>
  <si>
    <t>A2/1/18/628</t>
  </si>
  <si>
    <t>06.09.2018</t>
  </si>
  <si>
    <t>A2/1/18/753</t>
  </si>
  <si>
    <t>30.10.2018</t>
  </si>
  <si>
    <t>A2/1/18/886</t>
  </si>
  <si>
    <t>17.12.2018</t>
  </si>
  <si>
    <t>A2/1/19/152</t>
  </si>
  <si>
    <t>15.05.2019</t>
  </si>
  <si>
    <t>A2/1/19/153</t>
  </si>
  <si>
    <t>A2/1/19/70</t>
  </si>
  <si>
    <t>14.03.2019</t>
  </si>
  <si>
    <t>A2/1/20/175</t>
  </si>
  <si>
    <t>05.05.2020</t>
  </si>
  <si>
    <t>A2/1/20/366</t>
  </si>
  <si>
    <t>SIA Baložu komunālā saimniecība pamatkapitāla palielināšanai KF projekta (Nr.4.3.1.0/17/A/011) Siltumtīklu modernizācija Titurgā īstenošanai P-154/2020</t>
  </si>
  <si>
    <t>16.06.2020</t>
  </si>
  <si>
    <t>A2/1/20/647</t>
  </si>
  <si>
    <t>14.09.2020</t>
  </si>
  <si>
    <t>A2/1/20/818</t>
  </si>
  <si>
    <t>13.11.2020</t>
  </si>
  <si>
    <t>A2/1/20/822</t>
  </si>
  <si>
    <t>16.11.2020</t>
  </si>
  <si>
    <t>A2/1/20/850</t>
  </si>
  <si>
    <t>projekta Pirmsskolas izglītības iestādes Ieviņa ķekavas ciemā paplašināšana īstenošanai P-473/2020</t>
  </si>
  <si>
    <t>04.12.2020</t>
  </si>
  <si>
    <t>A2/1/21/119</t>
  </si>
  <si>
    <t>ERAF projekta (Nr.3.3.1.0/18/I/010) "Infrastruktūras izbūve uzņēmējdarbības atbalstam Baložos, Ķekavas novadā" īstenošanai P-56/2021</t>
  </si>
  <si>
    <t>08.04.2021</t>
  </si>
  <si>
    <t>A2/1/21/125</t>
  </si>
  <si>
    <t>10.04.2021</t>
  </si>
  <si>
    <t>A2/1/21/584</t>
  </si>
  <si>
    <t>01.10.2021</t>
  </si>
  <si>
    <t>A2/1/21/585</t>
  </si>
  <si>
    <t>A2/1/21/586</t>
  </si>
  <si>
    <t>A2/1/22/149</t>
  </si>
  <si>
    <t>13.06.2022</t>
  </si>
  <si>
    <t>A2/1/22/35</t>
  </si>
  <si>
    <t>02.03.2022</t>
  </si>
  <si>
    <t>A2/1/22/361</t>
  </si>
  <si>
    <t>24.08.2022</t>
  </si>
  <si>
    <t>A2/1/22/362</t>
  </si>
  <si>
    <t>A2/1/22/448</t>
  </si>
  <si>
    <t>projekta "Apvienotā gājēju ceļa un veloceliņa izbūve gar autoceļu V2 Ķekavas pagastā, Ķekavas novadā, no Egļu ielas līdz Katlakalna ielai (a/c V1)" investīciju īstenošanai P-319/2022</t>
  </si>
  <si>
    <t>18.10.2022</t>
  </si>
  <si>
    <t>A2/1/22/449</t>
  </si>
  <si>
    <t>projekta "Teritorijas labiekārtojums Zaļā ielā 5, Baložos" investīciju īstenošanai P-318/2022</t>
  </si>
  <si>
    <t>A2/1/22/450</t>
  </si>
  <si>
    <t>A/2/1/22/451</t>
  </si>
  <si>
    <t>A2/1/22/578</t>
  </si>
  <si>
    <t>projekta Jauna pirmskolas izglītibas iestāde  Tturga,Baložu pilsēta,ķekavas novadā -būvprojekta izstrāde īstenošanaiestīciju īstenošanai P-388/2022</t>
  </si>
  <si>
    <t>21.12.2022</t>
  </si>
  <si>
    <t>A2/1/23/205</t>
  </si>
  <si>
    <t>13.07.2023</t>
  </si>
  <si>
    <t>A2/1/23/248</t>
  </si>
  <si>
    <t>16.10.2023</t>
  </si>
  <si>
    <t>A2/1/23/312</t>
  </si>
  <si>
    <t>projekts Ķekavas vidusskolas sporta halles jaunbūves būvniecība Gaismas ielā 7A,Ķekava (P-241/2023)</t>
  </si>
  <si>
    <t>15.09.2023</t>
  </si>
  <si>
    <t>A2/1/23/426</t>
  </si>
  <si>
    <t>17.10.2023</t>
  </si>
  <si>
    <t>A2/1/23/427</t>
  </si>
  <si>
    <t>A2/1/23/430</t>
  </si>
  <si>
    <t>27.10.2023</t>
  </si>
  <si>
    <t>A2/1/23/77</t>
  </si>
  <si>
    <t>18.04.2023</t>
  </si>
  <si>
    <t>A2/1/23/79</t>
  </si>
  <si>
    <t>A2/1/24/27</t>
  </si>
  <si>
    <t>07.05.2024</t>
  </si>
  <si>
    <t>A2/1/24/307</t>
  </si>
  <si>
    <t>17.12.2024</t>
  </si>
  <si>
    <t>A2/1/24/308</t>
  </si>
  <si>
    <t>20.12.2024</t>
  </si>
  <si>
    <t>A2/1/24/60</t>
  </si>
  <si>
    <t>19.06.2024</t>
  </si>
  <si>
    <t>A2/1/25/312</t>
  </si>
  <si>
    <t>22.08.2025</t>
  </si>
  <si>
    <t>Kopā</t>
  </si>
  <si>
    <t>Pavisam</t>
  </si>
  <si>
    <t>Galvotie aizņēmumi no Valsts kases</t>
  </si>
  <si>
    <t>GALV.VK</t>
  </si>
  <si>
    <t>A1/1/15/282</t>
  </si>
  <si>
    <t>09.06.2015</t>
  </si>
  <si>
    <t>A1/122/532</t>
  </si>
  <si>
    <t>22.11.2022</t>
  </si>
  <si>
    <t>Pārējie galvotie aizņēmumi</t>
  </si>
  <si>
    <t>GALV.PAR</t>
  </si>
  <si>
    <t>28G0472</t>
  </si>
  <si>
    <t>SEB banka</t>
  </si>
  <si>
    <t>S122000</t>
  </si>
  <si>
    <t>Studiju kredīts</t>
  </si>
  <si>
    <t>15.12.2016</t>
  </si>
  <si>
    <t>ILGT</t>
  </si>
  <si>
    <t>Citas ilgtermiņa saistības</t>
  </si>
  <si>
    <t>Kopā saistības</t>
  </si>
  <si>
    <t>Saistību apjoms % no plānotajiem pamatbudžeta ieņēmumiem</t>
  </si>
  <si>
    <t>Pārskata gadā plānotie pamatbudžeta ieņēmumi bez valsts budžeta transfertiem noteikta mērķa finansēšanai, tajā skaitā bez valsts budžeta transfertiem Eiropas Savienības un citas ārvalstu finanšu palīdzības līdzfinansētiem projektiem noteiktu mērķu (izdevumu) finansēšanai, un iemaksām pašvaldību finanšu izlīdzināšanas fondā</t>
  </si>
  <si>
    <t>PROJEKTS</t>
  </si>
  <si>
    <t>Daugmales pamatskolas sporta laukums (pārbūve)</t>
  </si>
  <si>
    <t>Publiskā ārtelpa (Ābeļdārzs)</t>
  </si>
  <si>
    <t>Sporta laukuma izbūvei Sporta ielā 1, Katlakalnā</t>
  </si>
  <si>
    <t>Ķekavas novada domes</t>
  </si>
  <si>
    <t>2025</t>
  </si>
  <si>
    <r>
      <t xml:space="preserve">Ķekavas novada pašvaldības domes priekšsēdētāja </t>
    </r>
    <r>
      <rPr>
        <i/>
        <sz val="12"/>
        <color rgb="FF000000"/>
        <rFont val="Times New Roman"/>
        <family val="1"/>
        <charset val="186"/>
      </rPr>
      <t>V. Baire</t>
    </r>
  </si>
  <si>
    <t>4. pielikums</t>
  </si>
  <si>
    <t xml:space="preserve">2025. gada 11. decembra saistošajiem noteikumiem Nr. 26/2025 </t>
  </si>
  <si>
    <t>6. pielikums</t>
  </si>
  <si>
    <t>2025. gada 6. februāra saistošajiem noteikumiem Nr. 2/2025</t>
  </si>
  <si>
    <t>projekts "Pļavniekkala sākumskolas pārbūves būvprojekta izstrāde un būvdarbi" (P-134/2023)</t>
  </si>
  <si>
    <t>projekts "Apvienotā gājēju ceļa un veloceļa izbūve gar autoceļu V2 Ķekavas pagastā,Ķekavas novadā, no Katlakalna ielas (a/c V1) līdz Kāpu ielai" (P-341/2023)</t>
  </si>
  <si>
    <t>projekts "Naudītes ielas pārbūve no Ķekavas apvedceļa līdz Asteru ielai, Katlakalns, Ķekavas pagasts, Ķekavas novads" (P-342/2023)</t>
  </si>
  <si>
    <t>prioritārais investīciju projekts "Satiksmes drošības uzlabošana Gaismas ielas (autoceļš V6) krustojumā ar AC V6-Ķekavas putnu fabrika, Ķekava, Ķekavas novads" (P-285/2024)</t>
  </si>
  <si>
    <t>Līdzfinansējuma nodrošināšanai ELFLA projekta (Nr.17-04-A00702-000048) "Kompleksa ceļa Daugmalē pārbūve" īstenošanai P-522/2017</t>
  </si>
  <si>
    <t>SIA "Ķekavas nami" pamatkapitāla palielināšanai Kohēzijas fonda projekta (Nr.5.3.1.0/16/I/08) "Ūdenssaimniecības pakalpojumu attīstība Ķekavā, 4.kārta" īstenošanai P-190/2018</t>
  </si>
  <si>
    <t>Projekta "PII "Avotiņš"piebūves būvniecības realizācija" īstenošanai  P-108/2016</t>
  </si>
  <si>
    <t>Projekta "Rāmavas ielas rekonstrukcija (no Mazās Rāmavas ielas līdz Pļavniekkalna ielai), Rāmavā, Ķekavas pagastā, Ķekavas novadā, 1.kārta" īstenošanai P-588/2017</t>
  </si>
  <si>
    <t>prioritārā investīciju projekta "Ķekavas novada Jaunu ideju centra pārbūve" īstenošanai P-189/2018</t>
  </si>
  <si>
    <t>Projekta "Nākotnes ielas posma (no Dienvidu ielas līdz Mūzikas skolas stāvlaukumam) pārbūve un Nākotnes ielas ietves izbūve Ķekavā, Ķekavas pagastā, Ķekavas novadā" īstenošanai P-521/2018</t>
  </si>
  <si>
    <t>ERAF projekta (Nr.3.3.1.0/17/I/008) "Uzņēmējdarbības attīstībai nepieciešamās infrastruktūras izbūve Ķekavas novadā" īstenošanai P-627/2018</t>
  </si>
  <si>
    <t>ceļu un to kompleksa investīciju projekta "Auto stāvlaukuma pārbūve pie Ķekavas novada pašvaldības administrācijas ēkas Gaismas ielā 19, Ķekavā, Ķekavas pagastā, Ķekavas novadā" īstenošanai P-724/2018</t>
  </si>
  <si>
    <t>ERAF projekta (Nr.8.1.2.0/17/I/036) "Ķekavas vidusskolas un Baložu vidusskolas mācību vides uzlabošana" īstenošanai  P-80/2022</t>
  </si>
  <si>
    <t>ERAF projekta (Nr.8.1.2.0/17/I/036) Ķekavas vidusskolas un Baložu vidusskolas mācību vides uzlabošana īstenošanai P-429/2021</t>
  </si>
  <si>
    <t>ERAF projekta (Nr.4.2.2.0./21/A/090) Ķekavas kultūras nama energoefektivitātes paaugstināšana P-37/2023</t>
  </si>
  <si>
    <t>EKII projekta (Nr.EKII-3/18) "Siltumnīcefekta gāzu  emisiju samazināšana ar viedajām pilsētvides  tehnoloģijām Baldones novadā" īstenošanai P-82/2019</t>
  </si>
  <si>
    <t>ERAF projekta (Nr.3.3.1.0/18I/010) Infrakstruktūras izbūve uzņēmējdarbības atbalstam Baložos, Ķekavas novadā īstenošanai P-122/2020</t>
  </si>
  <si>
    <t>projekta Saulgriežu ielas pārbūve no Kalnu ielas līdz Labrenča ielai Baložos (1.karta) īstenošanai P-299/2020</t>
  </si>
  <si>
    <t>projekta Saules ielas pārbūve Odukalnā, Ķekavas pagastā, Ķekavas novadā īstenošanai P-441/2020</t>
  </si>
  <si>
    <t>projekta Gājēju ceļa un veloceliņa izbūve gar autoceļu A7, Ķekavas pagasts, Ķekavas novads P-70/2021</t>
  </si>
  <si>
    <t>projekta "Gājēju ceļa un veloceliņa izbūve gar autoceļu A7 Ķekavas pag., Ķekavas nov., īstenošanai P-431/2021</t>
  </si>
  <si>
    <t>ERAF projekta (Nr.8.1.2.0/17/I/036) Ķekavas vidusskolas un Baložu vidusskolas mācību vides uzlabošanas īstenošanai P-11/2022</t>
  </si>
  <si>
    <t>Aktīvās atpūtasbveicināšanas multifunkcionālo objektu izveide apkaimēs (Baložos) īstenošanai P247/2022</t>
  </si>
  <si>
    <t>Aktīvās atpūtasbveicināšanas multifunkcionālo objektu izveide apkaimēs (Baldonē) īstenošanai P248/2022</t>
  </si>
  <si>
    <t>projekts "Gājēju ceļa izbūve gar autoceļu V6 Ķekava–putnu­fabrika (Ziemeļu iela) posmā no Sporta nama līdz Ziemeļu ielai Ķekavā, Ķekavas novadā" investīciju īstenošanai. P-317/2022</t>
  </si>
  <si>
    <t>ERAF projekts (Nr.4.2.2.0./21/A/086)Baldones pilsētas pārvaldes ēkas Pārupes iela 3, Baldones enegoefektivātes paaugstināšana P-38/2023</t>
  </si>
  <si>
    <t>projekts Ķeguma prospekta pārbūve no parka ielas līdz Tilta ielai, Baldone, Ķekavas novads"</t>
  </si>
  <si>
    <t>Ūdenssaimniecības pakalpojumu attīstība Ķekavā, III kārta</t>
  </si>
  <si>
    <t>SIA "Ķekavas Nami" aizņēmums kurināmā iegādei</t>
  </si>
  <si>
    <t>Projekts "Pļavniekkalna sākumskolas esošā korpusa pārbūve". (P-23/2024)</t>
  </si>
  <si>
    <t>projekts "Odukalna ielas pārbūve, Odukalns,Ķekavas pagasts, Ķekavas novads" (P-343/2023)</t>
  </si>
  <si>
    <t>projekts "Titurgas PII apkārtējo ceļu infrastruktūra, Baloži, Ķekavas novads" (P-345/2023)</t>
  </si>
  <si>
    <t>projekts "Autoceļa A5/A/C  V6 (Vilciņi), Jaunsila ceļa pārbūve Ķekavas pagastā, Ķekavas novadā" P-299/2025</t>
  </si>
  <si>
    <t>projekta "Gājēju ceļa un veloceliņa izbūve gar autoceļu A7 Ķekavas pagastā, Ķekavas novadā" investīciju īstenošanai P-316/2022</t>
  </si>
  <si>
    <t>projekta "Asfaltbetona seguma izbūve uz Ķekavas novada pašvaldības ielām, Ķekavas nov. īstenošanai P-430/2021</t>
  </si>
  <si>
    <t>projekta Apvienotā gājēju un veloceliņa izbūve gar autoceļu V2 Ķekavas pagasta, Ķekavas novada  īstenošanai P-442/2020</t>
  </si>
  <si>
    <t>SIA BŪKS pamatkapitāla palielināšanai KF projekta (Nr.5.31.0/17/I/006) Ūdenssaimniecības infrastruktūras attīstība Baldones  pilsētā īstenošanai P-32/2019</t>
  </si>
  <si>
    <t>ERAF projekta (Nr.4.2.2.0./17/I/086) "Energoefiktivitātes paaugstināšana sociālajā aprūpes centrā Baldone īstenošanai P-83/2019</t>
  </si>
  <si>
    <t>Projekta "PII "Zvaigznīte" energoefektivitātes uzlabošana - pagraba siltināšana un drenāžas tīklu izbūve" īstenošanai P-521/2017</t>
  </si>
  <si>
    <t>Projekta "Skolas ielas pārbūve no Rīgas ielas līdz Dārzu ielai Baložos, Ķekavas novadā" īstenošanai P-366/2016</t>
  </si>
  <si>
    <t>Projekta "Rāmavas ielas rekonstrukcija(no mazās Rāmavas ielas līdz Pļavniekkalna ielai), Rāmavā, Ķekavas pagastā, Ķekavas novadā, II kārta" īstenošanai P-149/2016</t>
  </si>
  <si>
    <t>projekta "Gājēju ietves IIIkārtas izbūve Pļavniekkalna ielā, Katlakalnā, Ķekavas pagastā, Ķekavas novadā" īstenošanai P-386/2015</t>
  </si>
  <si>
    <t>Projekta "Rīgas ielas (daļa) rekonstrukcija ar gājēju ietvi, veloceliņu, ielas apgaismojumu un lietus ūdens kanalizāciju Rīgas ielā, Baložos, Ķekavas novadā" īstenošanai P-385/2015</t>
  </si>
  <si>
    <t>Projekta "Ķekavas sākumskolas II kārtas būvniecība" īstenošana P-28/2014</t>
  </si>
  <si>
    <t>Pamatkapitāla palielināšana SIA "Būks" ar mērķi nodrošināt Kohēzijas fonda projekta "Ūdenssaimniecības attīstība Austrumlatvijas upju baseina pašvaldībās II kārta, Baldone īstenošanai</t>
  </si>
  <si>
    <t>Projekta "Kazeņu ielas daļa un Sporta ielas daļa ar stāvlaukumu un nepieciešamajiem inženiertīkliem un ārtelpas labiekārtojumu Katlakalnā, Ķekavas pagastā, Ķekavas novadā" īstenošanai P-644/2017</t>
  </si>
  <si>
    <t>AF projekts (Nr.1.2.1.3.i.0/1/23/A/CFLA/024) "Ķekavas sporta kluba ēkas, Ķekava, Ķekavas novads, energoefektivitātes paaugstināšana" (P-286/2024)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</si>
</sst>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0"/>
      <color rgb="FF000000"/>
      <name val="Arial"/>
    </font>
    <font>
      <sz val="12"/>
      <color rgb="FF000000"/>
      <name val="Times New Roman"/>
      <family val="1"/>
      <charset val="186"/>
    </font>
    <font>
      <b/>
      <sz val="12"/>
      <color rgb="FF000000"/>
      <name val="Times New Roman"/>
      <family val="1"/>
      <charset val="186"/>
    </font>
    <font>
      <sz val="10"/>
      <color rgb="FF000000"/>
      <name val="Times New Roman"/>
      <family val="1"/>
      <charset val="186"/>
    </font>
    <font>
      <i/>
      <sz val="12"/>
      <color rgb="FF000000"/>
      <name val="Times New Roman"/>
      <family val="1"/>
      <charset val="186"/>
    </font>
    <font>
      <b/>
      <sz val="10"/>
      <color rgb="FF000000"/>
      <name val="Times New Roman"/>
      <family val="1"/>
      <charset val="186"/>
    </font>
    <font>
      <i/>
      <sz val="10"/>
      <color rgb="FF000000"/>
      <name val="Times New Roman"/>
      <family val="1"/>
      <charset val="186"/>
    </font>
    <font>
      <b/>
      <sz val="11"/>
      <color rgb="FF000000"/>
      <name val="Times New Roman"/>
      <family val="1"/>
      <charset val="186"/>
    </font>
    <font>
      <sz val="9"/>
      <color rgb="FF000000"/>
      <name val="Times New Roman"/>
      <family val="1"/>
      <charset val="186"/>
    </font>
    <font>
      <sz val="10"/>
      <color rgb="FF000000"/>
      <name val="Times New Roman"/>
      <family val="1"/>
      <charset val="186"/>
    </font>
    <font>
      <b/>
      <sz val="10"/>
      <name val="Times New Roman"/>
      <family val="1"/>
      <charset val="186"/>
    </font>
    <font>
      <b/>
      <sz val="10"/>
      <color rgb="FF000000"/>
      <name val="Times New Roman"/>
      <family val="1"/>
      <charset val="186"/>
    </font>
    <font>
      <sz val="12"/>
      <color rgb="FF000000"/>
      <name val="Times New Roman"/>
      <family val="1"/>
      <charset val="186"/>
    </font>
    <font>
      <sz val="11"/>
      <name val="Calibri"/>
      <family val="2"/>
      <charset val="186"/>
      <scheme val="minor"/>
    </font>
    <font>
      <b/>
      <sz val="11"/>
      <color theme="1"/>
      <name val="Times New Roman"/>
      <family val="1"/>
      <charset val="186"/>
    </font>
    <font>
      <sz val="11"/>
      <color theme="1"/>
      <name val="Times New Roman"/>
      <family val="1"/>
      <charset val="186"/>
    </font>
    <font>
      <sz val="10"/>
      <name val="Arial"/>
      <family val="2"/>
      <charset val="186"/>
    </font>
    <font>
      <b/>
      <sz val="11"/>
      <name val="Times New Roman"/>
      <family val="1"/>
      <charset val="186"/>
    </font>
    <font>
      <sz val="11"/>
      <name val="Times New Roman"/>
      <family val="1"/>
      <charset val="186"/>
    </font>
    <font>
      <sz val="12"/>
      <name val="Times New Roman"/>
      <family val="1"/>
      <charset val="186"/>
    </font>
    <font>
      <sz val="11"/>
      <color rgb="FF000000"/>
      <name val="Times New Roman"/>
      <family val="1"/>
      <charset val="186"/>
    </font>
    <font>
      <b/>
      <sz val="16"/>
      <name val="Times New Roman"/>
      <family val="1"/>
      <charset val="186"/>
    </font>
    <font>
      <sz val="12"/>
      <color theme="1"/>
      <name val="Times New Roman"/>
      <family val="1"/>
      <charset val="186"/>
    </font>
    <font>
      <sz val="10"/>
      <color theme="1"/>
      <name val="Times New Roman"/>
      <family val="1"/>
      <charset val="186"/>
    </font>
    <font>
      <b/>
      <sz val="12"/>
      <name val="Times New Roman"/>
      <family val="1"/>
      <charset val="186"/>
    </font>
  </fonts>
  <fills count="8">
    <fill>
      <patternFill patternType="none"/>
    </fill>
    <fill>
      <patternFill patternType="gray125"/>
    </fill>
    <fill>
      <patternFill patternType="none"/>
    </fill>
    <fill>
      <patternFill patternType="solid">
        <fgColor rgb="FFFFFFFF"/>
        <bgColor rgb="FF000000"/>
      </patternFill>
    </fill>
    <fill>
      <patternFill patternType="solid">
        <fgColor rgb="FFF0F0F0"/>
        <bgColor rgb="FF000000"/>
      </patternFill>
    </fill>
    <fill>
      <patternFill patternType="solid">
        <fgColor rgb="FFEAF0F6"/>
        <bgColor rgb="FF000000"/>
      </patternFill>
    </fill>
    <fill>
      <patternFill patternType="solid">
        <fgColor theme="4" tint="0.79998168889431442"/>
        <bgColor indexed="64"/>
      </patternFill>
    </fill>
    <fill>
      <patternFill patternType="solid">
        <fgColor theme="4" tint="0.79998168889431442"/>
        <bgColor rgb="FF000000"/>
      </patternFill>
    </fill>
  </fills>
  <borders count="13">
    <border>
      <left/>
      <right/>
      <top/>
      <bottom/>
      <diagonal/>
    </border>
    <border>
      <left style="hair">
        <color rgb="FF000000"/>
      </left>
      <right style="hair">
        <color rgb="FF000000"/>
      </right>
      <top style="hair">
        <color rgb="FF000000"/>
      </top>
      <bottom style="hair">
        <color rgb="FF000000"/>
      </bottom>
      <diagonal/>
    </border>
    <border>
      <left/>
      <right style="hair">
        <color rgb="FF000000"/>
      </right>
      <top/>
      <bottom/>
      <diagonal/>
    </border>
    <border>
      <left/>
      <right/>
      <top/>
      <bottom style="hair">
        <color rgb="FF000000"/>
      </bottom>
      <diagonal/>
    </border>
    <border>
      <left/>
      <right style="hair">
        <color rgb="FF000000"/>
      </right>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
      <left/>
      <right style="dotted">
        <color indexed="64"/>
      </right>
      <top style="hair">
        <color rgb="FF000000"/>
      </top>
      <bottom style="hair">
        <color rgb="FF000000"/>
      </bottom>
      <diagonal/>
    </border>
    <border>
      <left style="dotted">
        <color indexed="64"/>
      </left>
      <right style="dotted">
        <color indexed="64"/>
      </right>
      <top style="dotted">
        <color indexed="64"/>
      </top>
      <bottom style="dotted">
        <color indexed="64"/>
      </bottom>
      <diagonal/>
    </border>
    <border>
      <left style="hair">
        <color rgb="FF000000"/>
      </left>
      <right style="hair">
        <color rgb="FF000000"/>
      </right>
      <top/>
      <bottom style="hair">
        <color rgb="FF000000"/>
      </bottom>
      <diagonal/>
    </border>
    <border>
      <left style="hair">
        <color rgb="FF000000"/>
      </left>
      <right style="hair">
        <color rgb="FF000000"/>
      </right>
      <top style="hair">
        <color rgb="FF000000"/>
      </top>
      <bottom/>
      <diagonal/>
    </border>
    <border>
      <left style="hair">
        <color rgb="FF000000"/>
      </left>
      <right style="hair">
        <color rgb="FF000000"/>
      </right>
      <top/>
      <bottom/>
      <diagonal/>
    </border>
  </borders>
  <cellStyleXfs count="2">
    <xf numFmtId="0" fontId="0" fillId="0" borderId="0"/>
    <xf numFmtId="0" fontId="16" fillId="2" borderId="0"/>
  </cellStyleXfs>
  <cellXfs count="109">
    <xf numFmtId="0" fontId="0" fillId="2" borderId="0" xfId="0" applyFill="1"/>
    <xf numFmtId="0" fontId="1" fillId="2" borderId="0" xfId="0" applyFont="1" applyFill="1"/>
    <xf numFmtId="0" fontId="2" fillId="2" borderId="0" xfId="0" applyFont="1" applyFill="1"/>
    <xf numFmtId="0" fontId="2" fillId="2" borderId="0" xfId="0" applyFont="1" applyFill="1" applyAlignment="1">
      <alignment horizontal="center"/>
    </xf>
    <xf numFmtId="0" fontId="1" fillId="2" borderId="0" xfId="0" applyFont="1" applyFill="1" applyAlignment="1">
      <alignment horizontal="center"/>
    </xf>
    <xf numFmtId="0" fontId="1" fillId="2" borderId="0" xfId="0" applyFont="1" applyFill="1" applyAlignment="1">
      <alignment horizontal="right"/>
    </xf>
    <xf numFmtId="0" fontId="1" fillId="2" borderId="0" xfId="0" applyFont="1" applyFill="1" applyProtection="1">
      <protection locked="0"/>
    </xf>
    <xf numFmtId="0" fontId="2" fillId="2" borderId="0" xfId="0" applyFont="1" applyFill="1" applyAlignment="1">
      <alignment horizontal="centerContinuous" wrapText="1"/>
    </xf>
    <xf numFmtId="0" fontId="2" fillId="2" borderId="0" xfId="0" applyFont="1" applyFill="1" applyAlignment="1">
      <alignment horizontal="center" vertical="center" wrapText="1"/>
    </xf>
    <xf numFmtId="0" fontId="1" fillId="2" borderId="0" xfId="0" applyFont="1" applyFill="1" applyAlignment="1">
      <alignment horizontal="center" vertical="center" wrapText="1"/>
    </xf>
    <xf numFmtId="0" fontId="1" fillId="2" borderId="0" xfId="0" applyFont="1" applyFill="1" applyAlignment="1">
      <alignment horizontal="center" wrapText="1"/>
    </xf>
    <xf numFmtId="0" fontId="3" fillId="2" borderId="0" xfId="0" applyFont="1" applyFill="1" applyAlignment="1">
      <alignment horizontal="centerContinuous"/>
    </xf>
    <xf numFmtId="0" fontId="3" fillId="2" borderId="0" xfId="0" applyFont="1" applyFill="1" applyAlignment="1">
      <alignment horizontal="center" wrapText="1"/>
    </xf>
    <xf numFmtId="0" fontId="1" fillId="2" borderId="0" xfId="0" applyFont="1" applyFill="1" applyAlignment="1" applyProtection="1">
      <alignment horizontal="center" vertical="center" wrapText="1"/>
      <protection locked="0"/>
    </xf>
    <xf numFmtId="0" fontId="4" fillId="2" borderId="0" xfId="0" applyFont="1" applyFill="1" applyProtection="1">
      <protection locked="0"/>
    </xf>
    <xf numFmtId="0" fontId="1" fillId="3" borderId="0" xfId="0" applyFont="1" applyFill="1" applyAlignment="1" applyProtection="1">
      <alignment horizontal="center" vertical="center" wrapText="1"/>
      <protection locked="0"/>
    </xf>
    <xf numFmtId="0" fontId="1" fillId="3" borderId="0" xfId="0" applyFont="1" applyFill="1" applyAlignment="1" applyProtection="1">
      <alignment vertical="center"/>
      <protection locked="0"/>
    </xf>
    <xf numFmtId="0" fontId="1" fillId="3" borderId="0" xfId="0" applyFont="1" applyFill="1" applyAlignment="1">
      <alignment vertical="center"/>
    </xf>
    <xf numFmtId="0" fontId="2" fillId="3" borderId="0" xfId="0" applyFont="1" applyFill="1" applyAlignment="1">
      <alignment vertical="center"/>
    </xf>
    <xf numFmtId="0" fontId="1" fillId="3" borderId="0" xfId="0" applyFont="1" applyFill="1" applyAlignment="1">
      <alignment horizontal="center" vertical="center" wrapText="1"/>
    </xf>
    <xf numFmtId="0" fontId="3" fillId="3" borderId="0" xfId="0" applyFont="1" applyFill="1" applyAlignment="1">
      <alignment horizontal="center" vertical="center" wrapText="1"/>
    </xf>
    <xf numFmtId="3" fontId="5" fillId="2" borderId="1" xfId="0" applyNumberFormat="1" applyFont="1" applyFill="1" applyBorder="1" applyAlignment="1">
      <alignment horizontal="right" vertical="center" wrapText="1"/>
    </xf>
    <xf numFmtId="0" fontId="3" fillId="2" borderId="0" xfId="0" applyFont="1" applyFill="1" applyAlignment="1" applyProtection="1">
      <alignment horizontal="right" vertical="center" wrapText="1"/>
      <protection locked="0"/>
    </xf>
    <xf numFmtId="4" fontId="3" fillId="2" borderId="1" xfId="0" applyNumberFormat="1" applyFont="1" applyFill="1" applyBorder="1" applyAlignment="1">
      <alignment horizontal="right" vertical="center" wrapText="1"/>
    </xf>
    <xf numFmtId="0" fontId="3" fillId="2" borderId="1" xfId="0" applyFont="1" applyFill="1" applyBorder="1" applyAlignment="1">
      <alignment horizontal="right" vertical="center" wrapText="1"/>
    </xf>
    <xf numFmtId="49" fontId="3" fillId="2" borderId="1" xfId="0" applyNumberFormat="1" applyFont="1" applyFill="1" applyBorder="1" applyAlignment="1" applyProtection="1">
      <alignment horizontal="center" vertical="center" wrapText="1"/>
      <protection locked="0"/>
    </xf>
    <xf numFmtId="49" fontId="3" fillId="2" borderId="1" xfId="0" applyNumberFormat="1" applyFont="1" applyFill="1" applyBorder="1" applyAlignment="1" applyProtection="1">
      <alignment horizontal="left" vertical="center" wrapText="1"/>
      <protection locked="0"/>
    </xf>
    <xf numFmtId="3" fontId="3" fillId="2" borderId="1" xfId="0" applyNumberFormat="1" applyFont="1" applyFill="1" applyBorder="1" applyAlignment="1" applyProtection="1">
      <alignment horizontal="right" vertical="center"/>
      <protection locked="0"/>
    </xf>
    <xf numFmtId="3" fontId="5" fillId="2" borderId="1" xfId="0" applyNumberFormat="1" applyFont="1" applyFill="1" applyBorder="1" applyAlignment="1" applyProtection="1">
      <alignment horizontal="right" vertical="center" wrapText="1"/>
      <protection locked="0"/>
    </xf>
    <xf numFmtId="0" fontId="3" fillId="2" borderId="0" xfId="0" applyFont="1" applyFill="1" applyAlignment="1">
      <alignment vertical="center"/>
    </xf>
    <xf numFmtId="0" fontId="3" fillId="2" borderId="2" xfId="0" applyFont="1" applyFill="1" applyBorder="1" applyAlignment="1">
      <alignment vertical="center"/>
    </xf>
    <xf numFmtId="49" fontId="5" fillId="2" borderId="1" xfId="0" applyNumberFormat="1" applyFont="1" applyFill="1" applyBorder="1" applyAlignment="1" applyProtection="1">
      <alignment horizontal="left" vertical="center" wrapText="1"/>
      <protection locked="0"/>
    </xf>
    <xf numFmtId="49" fontId="3" fillId="2" borderId="0" xfId="0" applyNumberFormat="1" applyFont="1" applyFill="1" applyAlignment="1" applyProtection="1">
      <alignment horizontal="center" vertical="center" wrapText="1"/>
      <protection locked="0"/>
    </xf>
    <xf numFmtId="49" fontId="5" fillId="2" borderId="0" xfId="0" applyNumberFormat="1" applyFont="1" applyFill="1" applyAlignment="1" applyProtection="1">
      <alignment vertical="center" wrapText="1"/>
      <protection locked="0"/>
    </xf>
    <xf numFmtId="49" fontId="3" fillId="2" borderId="0" xfId="0" applyNumberFormat="1" applyFont="1" applyFill="1" applyAlignment="1" applyProtection="1">
      <alignment vertical="center" wrapText="1"/>
      <protection locked="0"/>
    </xf>
    <xf numFmtId="49" fontId="6" fillId="2" borderId="0" xfId="0" applyNumberFormat="1" applyFont="1" applyFill="1" applyAlignment="1">
      <alignment vertical="center" wrapText="1"/>
    </xf>
    <xf numFmtId="49" fontId="1" fillId="2" borderId="0" xfId="0" applyNumberFormat="1" applyFont="1" applyFill="1" applyProtection="1">
      <protection locked="0"/>
    </xf>
    <xf numFmtId="49" fontId="4" fillId="2" borderId="0" xfId="0" applyNumberFormat="1" applyFont="1" applyFill="1" applyProtection="1">
      <protection locked="0"/>
    </xf>
    <xf numFmtId="49" fontId="3" fillId="2" borderId="0" xfId="0" applyNumberFormat="1" applyFont="1" applyFill="1"/>
    <xf numFmtId="49" fontId="1" fillId="2" borderId="0" xfId="0" applyNumberFormat="1" applyFont="1" applyFill="1"/>
    <xf numFmtId="0" fontId="3" fillId="2" borderId="3" xfId="0" applyFont="1" applyFill="1" applyBorder="1" applyAlignment="1">
      <alignment horizontal="right" vertical="center" wrapText="1"/>
    </xf>
    <xf numFmtId="3" fontId="5" fillId="3" borderId="4" xfId="0" applyNumberFormat="1" applyFont="1" applyFill="1" applyBorder="1" applyAlignment="1" applyProtection="1">
      <alignment horizontal="right" vertical="center"/>
      <protection locked="0"/>
    </xf>
    <xf numFmtId="0" fontId="3" fillId="2" borderId="0" xfId="0" applyFont="1" applyFill="1" applyAlignment="1">
      <alignment horizontal="right" vertical="center" wrapText="1"/>
    </xf>
    <xf numFmtId="0" fontId="3" fillId="2" borderId="3" xfId="0" applyFont="1" applyFill="1" applyBorder="1" applyAlignment="1" applyProtection="1">
      <alignment vertical="center"/>
      <protection locked="0"/>
    </xf>
    <xf numFmtId="49" fontId="3" fillId="4" borderId="1" xfId="0" applyNumberFormat="1" applyFont="1" applyFill="1" applyBorder="1" applyAlignment="1">
      <alignment horizontal="center" wrapText="1"/>
    </xf>
    <xf numFmtId="0" fontId="3" fillId="4" borderId="1" xfId="0" applyFont="1" applyFill="1" applyBorder="1" applyAlignment="1">
      <alignment horizontal="center" wrapText="1"/>
    </xf>
    <xf numFmtId="49" fontId="3" fillId="2" borderId="0" xfId="0" applyNumberFormat="1" applyFont="1" applyFill="1" applyAlignment="1">
      <alignment horizontal="center" vertical="center" wrapText="1"/>
    </xf>
    <xf numFmtId="49" fontId="5" fillId="2" borderId="0" xfId="0" applyNumberFormat="1" applyFont="1" applyFill="1" applyAlignment="1">
      <alignment vertical="center" wrapText="1"/>
    </xf>
    <xf numFmtId="49" fontId="7" fillId="2" borderId="0" xfId="0" applyNumberFormat="1" applyFont="1" applyFill="1" applyAlignment="1">
      <alignment horizontal="left" vertical="center" wrapText="1"/>
    </xf>
    <xf numFmtId="0" fontId="3" fillId="2" borderId="0" xfId="0" applyFont="1" applyFill="1" applyAlignment="1">
      <alignment horizontal="centerContinuous" vertical="center"/>
    </xf>
    <xf numFmtId="49" fontId="3" fillId="5" borderId="1" xfId="0" applyNumberFormat="1" applyFont="1" applyFill="1" applyBorder="1" applyAlignment="1">
      <alignment horizontal="center" vertical="center" wrapText="1"/>
    </xf>
    <xf numFmtId="49" fontId="7" fillId="5" borderId="5" xfId="0" applyNumberFormat="1" applyFont="1" applyFill="1" applyBorder="1" applyAlignment="1">
      <alignment horizontal="left" vertical="center" wrapText="1"/>
    </xf>
    <xf numFmtId="0" fontId="3" fillId="5" borderId="5" xfId="0" applyFont="1" applyFill="1" applyBorder="1" applyAlignment="1">
      <alignment horizontal="centerContinuous" vertical="center"/>
    </xf>
    <xf numFmtId="0" fontId="3" fillId="5" borderId="6" xfId="0" applyFont="1" applyFill="1" applyBorder="1" applyAlignment="1">
      <alignment horizontal="centerContinuous" vertical="center"/>
    </xf>
    <xf numFmtId="49" fontId="5" fillId="2" borderId="0" xfId="0" applyNumberFormat="1" applyFont="1" applyFill="1" applyAlignment="1" applyProtection="1">
      <alignment horizontal="left" vertical="center" wrapText="1"/>
      <protection locked="0"/>
    </xf>
    <xf numFmtId="0" fontId="6" fillId="2" borderId="0" xfId="0" applyFont="1" applyFill="1" applyAlignment="1" applyProtection="1">
      <alignment vertical="center"/>
      <protection locked="0"/>
    </xf>
    <xf numFmtId="49" fontId="5" fillId="5" borderId="1" xfId="0" applyNumberFormat="1" applyFont="1" applyFill="1" applyBorder="1" applyAlignment="1" applyProtection="1">
      <alignment horizontal="left" vertical="center" wrapText="1"/>
      <protection locked="0"/>
    </xf>
    <xf numFmtId="49" fontId="5" fillId="5" borderId="1" xfId="0" applyNumberFormat="1" applyFont="1" applyFill="1" applyBorder="1" applyAlignment="1" applyProtection="1">
      <alignment vertical="center" wrapText="1"/>
      <protection locked="0"/>
    </xf>
    <xf numFmtId="0" fontId="3" fillId="5" borderId="1" xfId="0" applyFont="1" applyFill="1" applyBorder="1" applyAlignment="1" applyProtection="1">
      <alignment horizontal="right" vertical="center" wrapText="1"/>
      <protection locked="0"/>
    </xf>
    <xf numFmtId="0" fontId="3" fillId="5" borderId="1" xfId="0" applyFont="1" applyFill="1" applyBorder="1" applyAlignment="1">
      <alignment horizontal="right" vertical="center" wrapText="1"/>
    </xf>
    <xf numFmtId="49" fontId="5" fillId="2" borderId="1" xfId="0" applyNumberFormat="1" applyFont="1" applyFill="1" applyBorder="1" applyAlignment="1" applyProtection="1">
      <alignment horizontal="center" vertical="center" wrapText="1"/>
      <protection locked="0"/>
    </xf>
    <xf numFmtId="0" fontId="10" fillId="7" borderId="9" xfId="0" applyFont="1" applyFill="1" applyBorder="1" applyAlignment="1">
      <alignment vertical="center" wrapText="1"/>
    </xf>
    <xf numFmtId="49" fontId="3" fillId="6" borderId="1" xfId="0" applyNumberFormat="1" applyFont="1" applyFill="1" applyBorder="1" applyAlignment="1" applyProtection="1">
      <alignment horizontal="center" vertical="center" wrapText="1"/>
      <protection locked="0"/>
    </xf>
    <xf numFmtId="3" fontId="3" fillId="6" borderId="1" xfId="0" applyNumberFormat="1" applyFont="1" applyFill="1" applyBorder="1" applyAlignment="1" applyProtection="1">
      <alignment horizontal="right" vertical="center"/>
      <protection locked="0"/>
    </xf>
    <xf numFmtId="3" fontId="5" fillId="6" borderId="1" xfId="0" applyNumberFormat="1" applyFont="1" applyFill="1" applyBorder="1" applyAlignment="1">
      <alignment horizontal="right" vertical="center" wrapText="1"/>
    </xf>
    <xf numFmtId="0" fontId="11" fillId="4" borderId="1" xfId="0" applyFont="1" applyFill="1" applyBorder="1" applyAlignment="1">
      <alignment horizontal="center" vertical="center" wrapText="1"/>
    </xf>
    <xf numFmtId="0" fontId="1" fillId="2" borderId="10" xfId="0" applyFont="1" applyFill="1" applyBorder="1" applyProtection="1">
      <protection locked="0"/>
    </xf>
    <xf numFmtId="49" fontId="20" fillId="2" borderId="10" xfId="0" applyNumberFormat="1" applyFont="1" applyFill="1" applyBorder="1" applyAlignment="1">
      <alignment horizontal="left"/>
    </xf>
    <xf numFmtId="49" fontId="18" fillId="2" borderId="10" xfId="1" applyNumberFormat="1" applyFont="1" applyBorder="1" applyAlignment="1">
      <alignment horizontal="left"/>
    </xf>
    <xf numFmtId="0" fontId="12" fillId="2" borderId="10" xfId="0" applyFont="1" applyFill="1" applyBorder="1" applyProtection="1">
      <protection locked="0"/>
    </xf>
    <xf numFmtId="49" fontId="17" fillId="2" borderId="10" xfId="1" applyNumberFormat="1" applyFont="1" applyBorder="1" applyAlignment="1">
      <alignment horizontal="center" vertical="center"/>
    </xf>
    <xf numFmtId="0" fontId="12" fillId="2" borderId="0" xfId="0" applyFont="1" applyFill="1"/>
    <xf numFmtId="0" fontId="22" fillId="0" borderId="0" xfId="0" applyFont="1"/>
    <xf numFmtId="0" fontId="12" fillId="2" borderId="0" xfId="0" applyFont="1" applyFill="1" applyProtection="1">
      <protection locked="0"/>
    </xf>
    <xf numFmtId="0" fontId="13" fillId="2" borderId="0" xfId="0" applyFont="1" applyFill="1"/>
    <xf numFmtId="0" fontId="14" fillId="0" borderId="0" xfId="0" applyFont="1" applyAlignment="1">
      <alignment horizontal="right"/>
    </xf>
    <xf numFmtId="0" fontId="15" fillId="0" borderId="0" xfId="0" applyFont="1" applyAlignment="1">
      <alignment horizontal="right"/>
    </xf>
    <xf numFmtId="49" fontId="17" fillId="2" borderId="0" xfId="1" applyNumberFormat="1" applyFont="1" applyAlignment="1">
      <alignment horizontal="left"/>
    </xf>
    <xf numFmtId="49" fontId="18" fillId="2" borderId="0" xfId="1" applyNumberFormat="1" applyFont="1" applyAlignment="1">
      <alignment horizontal="center" vertical="center"/>
    </xf>
    <xf numFmtId="0" fontId="19" fillId="2" borderId="0" xfId="1" applyFont="1"/>
    <xf numFmtId="0" fontId="23" fillId="0" borderId="11" xfId="0" applyFont="1" applyBorder="1"/>
    <xf numFmtId="0" fontId="12" fillId="2" borderId="11" xfId="0" applyFont="1" applyFill="1" applyBorder="1"/>
    <xf numFmtId="49" fontId="17" fillId="2" borderId="11" xfId="1" applyNumberFormat="1" applyFont="1" applyBorder="1" applyAlignment="1">
      <alignment horizontal="left"/>
    </xf>
    <xf numFmtId="49" fontId="18" fillId="2" borderId="11" xfId="1" applyNumberFormat="1" applyFont="1" applyBorder="1" applyAlignment="1">
      <alignment horizontal="center" vertical="center"/>
    </xf>
    <xf numFmtId="0" fontId="19" fillId="2" borderId="11" xfId="1" applyFont="1" applyBorder="1"/>
    <xf numFmtId="0" fontId="23" fillId="0" borderId="12" xfId="0" applyFont="1" applyBorder="1"/>
    <xf numFmtId="0" fontId="12" fillId="2" borderId="12" xfId="0" applyFont="1" applyFill="1" applyBorder="1"/>
    <xf numFmtId="49" fontId="17" fillId="2" borderId="12" xfId="1" applyNumberFormat="1" applyFont="1" applyBorder="1" applyAlignment="1">
      <alignment horizontal="left"/>
    </xf>
    <xf numFmtId="49" fontId="18" fillId="2" borderId="12" xfId="1" applyNumberFormat="1" applyFont="1" applyBorder="1" applyAlignment="1">
      <alignment horizontal="center" vertical="center"/>
    </xf>
    <xf numFmtId="0" fontId="19" fillId="2" borderId="12" xfId="1" applyFont="1" applyBorder="1"/>
    <xf numFmtId="0" fontId="1" fillId="2" borderId="12" xfId="0" applyFont="1" applyFill="1" applyBorder="1"/>
    <xf numFmtId="49" fontId="21" fillId="2" borderId="12" xfId="1" applyNumberFormat="1" applyFont="1" applyBorder="1" applyAlignment="1">
      <alignment horizontal="center"/>
    </xf>
    <xf numFmtId="49" fontId="21" fillId="2" borderId="12" xfId="1" applyNumberFormat="1" applyFont="1" applyBorder="1"/>
    <xf numFmtId="49" fontId="24" fillId="2" borderId="0" xfId="1" applyNumberFormat="1" applyFont="1" applyAlignment="1">
      <alignment horizontal="left"/>
    </xf>
    <xf numFmtId="3" fontId="1" fillId="2" borderId="0" xfId="0" applyNumberFormat="1" applyFont="1" applyFill="1" applyProtection="1">
      <protection locked="0"/>
    </xf>
    <xf numFmtId="49" fontId="11" fillId="4" borderId="1" xfId="0" applyNumberFormat="1" applyFont="1" applyFill="1" applyBorder="1" applyAlignment="1">
      <alignment horizontal="center" vertical="center" wrapText="1"/>
    </xf>
    <xf numFmtId="49" fontId="9" fillId="6" borderId="7" xfId="0" applyNumberFormat="1" applyFont="1" applyFill="1" applyBorder="1" applyAlignment="1" applyProtection="1">
      <alignment horizontal="center" vertical="center" wrapText="1"/>
      <protection locked="0"/>
    </xf>
    <xf numFmtId="49" fontId="9" fillId="6" borderId="5" xfId="0" applyNumberFormat="1" applyFont="1" applyFill="1" applyBorder="1" applyAlignment="1" applyProtection="1">
      <alignment horizontal="center" vertical="center" wrapText="1"/>
      <protection locked="0"/>
    </xf>
    <xf numFmtId="49" fontId="9" fillId="6" borderId="8" xfId="0" applyNumberFormat="1" applyFont="1" applyFill="1" applyBorder="1" applyAlignment="1" applyProtection="1">
      <alignment horizontal="center" vertical="center" wrapText="1"/>
      <protection locked="0"/>
    </xf>
    <xf numFmtId="0" fontId="11" fillId="4" borderId="1" xfId="0" applyFont="1" applyFill="1" applyBorder="1" applyAlignment="1" applyProtection="1">
      <alignment horizontal="center" vertical="center" wrapText="1"/>
      <protection locked="0"/>
    </xf>
    <xf numFmtId="49" fontId="8" fillId="2" borderId="0" xfId="0" applyNumberFormat="1" applyFont="1" applyFill="1" applyAlignment="1">
      <alignment horizontal="left" vertical="top" wrapText="1"/>
    </xf>
    <xf numFmtId="49" fontId="5" fillId="5" borderId="7" xfId="0" applyNumberFormat="1" applyFont="1" applyFill="1" applyBorder="1" applyAlignment="1">
      <alignment horizontal="left" vertical="center" wrapText="1"/>
    </xf>
    <xf numFmtId="49" fontId="5" fillId="5" borderId="5" xfId="0" applyNumberFormat="1" applyFont="1" applyFill="1" applyBorder="1" applyAlignment="1">
      <alignment horizontal="left" vertical="center" wrapText="1"/>
    </xf>
    <xf numFmtId="49" fontId="5" fillId="5" borderId="1" xfId="0" applyNumberFormat="1" applyFont="1" applyFill="1" applyBorder="1" applyAlignment="1" applyProtection="1">
      <alignment horizontal="left" vertical="center" wrapText="1"/>
      <protection locked="0"/>
    </xf>
    <xf numFmtId="49" fontId="3" fillId="2" borderId="1" xfId="0" applyNumberFormat="1" applyFont="1" applyFill="1" applyBorder="1" applyAlignment="1" applyProtection="1">
      <alignment horizontal="left" vertical="center" wrapText="1"/>
      <protection locked="0"/>
    </xf>
    <xf numFmtId="49" fontId="9" fillId="2" borderId="1" xfId="0" applyNumberFormat="1" applyFont="1" applyFill="1" applyBorder="1" applyAlignment="1" applyProtection="1">
      <alignment horizontal="left" vertical="center" wrapText="1"/>
      <protection locked="0"/>
    </xf>
    <xf numFmtId="49" fontId="5" fillId="2" borderId="1" xfId="0" applyNumberFormat="1" applyFont="1" applyFill="1" applyBorder="1" applyAlignment="1" applyProtection="1">
      <alignment horizontal="left" vertical="center" wrapText="1"/>
      <protection locked="0"/>
    </xf>
    <xf numFmtId="49" fontId="1" fillId="2" borderId="0" xfId="0" applyNumberFormat="1" applyFont="1" applyFill="1" applyAlignment="1" applyProtection="1">
      <alignment horizontal="right"/>
      <protection locked="0"/>
    </xf>
    <xf numFmtId="49" fontId="5" fillId="4" borderId="1" xfId="0" applyNumberFormat="1" applyFont="1" applyFill="1" applyBorder="1" applyAlignment="1">
      <alignment horizontal="center" vertical="center" wrapText="1"/>
    </xf>
  </cellXfs>
  <cellStyles count="2">
    <cellStyle name="Normal" xfId="0" builtinId="0"/>
    <cellStyle name="Normal_Veidlapa_2008_oktobris_(5.piel)_(2)" xfId="1" xr:uid="{2655D6CA-28CD-4897-8D6F-406D900B06F7}"/>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G97"/>
  <sheetViews>
    <sheetView showGridLines="0" tabSelected="1" topLeftCell="A63" zoomScale="80" zoomScaleNormal="80" workbookViewId="0">
      <selection activeCell="F70" sqref="F70"/>
    </sheetView>
  </sheetViews>
  <sheetFormatPr defaultColWidth="9.109375" defaultRowHeight="15.6" customHeight="1" x14ac:dyDescent="0.3"/>
  <cols>
    <col min="1" max="1" width="9.109375" style="16"/>
    <col min="2" max="2" width="11.109375" style="6" customWidth="1"/>
    <col min="3" max="3" width="12.44140625" style="6" customWidth="1"/>
    <col min="4" max="4" width="29.6640625" style="1" customWidth="1"/>
    <col min="5" max="5" width="12.44140625" style="1" customWidth="1"/>
    <col min="6" max="6" width="25" style="1" customWidth="1"/>
    <col min="7" max="7" width="12.33203125" style="1" customWidth="1"/>
    <col min="8" max="16" width="13.33203125" style="6" customWidth="1"/>
    <col min="17" max="17" width="9.109375" style="6"/>
    <col min="18" max="18" width="13" style="6" customWidth="1"/>
    <col min="19" max="19" width="9.109375" style="6"/>
    <col min="20" max="20" width="9.109375" style="1"/>
    <col min="21" max="22" width="9.109375" style="6"/>
    <col min="23" max="25" width="9.109375" style="6" hidden="1"/>
    <col min="26" max="36" width="9.109375" style="6"/>
  </cols>
  <sheetData>
    <row r="1" spans="1:111" ht="15.6" customHeight="1" x14ac:dyDescent="0.3">
      <c r="B1" s="72" t="s">
        <v>168</v>
      </c>
      <c r="C1" s="71"/>
      <c r="D1" s="71"/>
      <c r="E1" s="71"/>
      <c r="F1" s="71"/>
    </row>
    <row r="2" spans="1:111" ht="15.6" customHeight="1" x14ac:dyDescent="0.3">
      <c r="B2" s="72" t="s">
        <v>165</v>
      </c>
      <c r="C2" s="71"/>
      <c r="D2" s="71"/>
      <c r="E2" s="71"/>
      <c r="F2" s="71"/>
      <c r="G2" s="71"/>
      <c r="H2" s="73"/>
      <c r="I2" s="73"/>
      <c r="J2" s="73"/>
      <c r="K2" s="73"/>
      <c r="L2" s="73"/>
      <c r="M2" s="73"/>
      <c r="N2" s="74"/>
      <c r="O2" s="75"/>
      <c r="P2" s="75"/>
    </row>
    <row r="3" spans="1:111" ht="17.399999999999999" customHeight="1" x14ac:dyDescent="0.3">
      <c r="B3" s="72" t="s">
        <v>169</v>
      </c>
      <c r="C3" s="71"/>
      <c r="D3" s="71"/>
      <c r="E3" s="71"/>
      <c r="F3" s="71"/>
      <c r="G3" s="71"/>
      <c r="H3" s="73"/>
      <c r="I3" s="73"/>
      <c r="J3" s="73"/>
      <c r="K3" s="73"/>
      <c r="L3" s="73"/>
      <c r="M3" s="73"/>
      <c r="N3" s="74"/>
      <c r="O3" s="76"/>
      <c r="P3" s="76"/>
    </row>
    <row r="4" spans="1:111" ht="15.6" customHeight="1" x14ac:dyDescent="0.3">
      <c r="B4" s="72"/>
      <c r="C4" s="71"/>
      <c r="D4" s="71"/>
      <c r="E4" s="71"/>
      <c r="F4" s="71"/>
      <c r="G4" s="71"/>
      <c r="H4" s="73"/>
      <c r="I4" s="73"/>
      <c r="J4" s="73"/>
      <c r="K4" s="73"/>
      <c r="L4" s="73"/>
      <c r="M4" s="73"/>
      <c r="N4" s="74"/>
      <c r="O4" s="76"/>
      <c r="P4" s="76"/>
    </row>
    <row r="5" spans="1:111" s="1" customFormat="1" ht="18.75" customHeight="1" x14ac:dyDescent="0.3">
      <c r="A5" s="17"/>
      <c r="B5" s="72" t="s">
        <v>170</v>
      </c>
      <c r="C5" s="71"/>
      <c r="D5" s="71"/>
      <c r="E5" s="71"/>
      <c r="F5" s="71"/>
      <c r="G5" s="71"/>
      <c r="H5" s="73"/>
      <c r="I5" s="73"/>
      <c r="J5" s="73"/>
      <c r="K5" s="73"/>
      <c r="L5" s="73"/>
      <c r="M5" s="73"/>
      <c r="N5" s="74"/>
      <c r="O5" s="76"/>
      <c r="P5" s="76"/>
      <c r="AA5"/>
    </row>
    <row r="6" spans="1:111" s="2" customFormat="1" ht="15.6" customHeight="1" x14ac:dyDescent="0.3">
      <c r="A6" s="18"/>
      <c r="B6" s="72" t="s">
        <v>165</v>
      </c>
      <c r="C6" s="71"/>
      <c r="D6" s="71"/>
      <c r="E6" s="71"/>
      <c r="F6" s="71"/>
      <c r="G6" s="71"/>
      <c r="H6" s="73"/>
      <c r="I6" s="73"/>
      <c r="J6" s="73"/>
      <c r="K6" s="73"/>
      <c r="L6" s="73"/>
      <c r="M6" s="73"/>
      <c r="N6" s="73"/>
      <c r="O6" s="73"/>
      <c r="P6" s="73"/>
      <c r="Q6" s="3"/>
      <c r="R6" s="3"/>
      <c r="S6" s="3"/>
      <c r="T6" s="3"/>
      <c r="U6" s="3"/>
      <c r="V6" s="3"/>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row>
    <row r="7" spans="1:111" s="2" customFormat="1" ht="15.6" customHeight="1" x14ac:dyDescent="0.3">
      <c r="A7" s="18"/>
      <c r="B7" s="72" t="s">
        <v>171</v>
      </c>
      <c r="C7" s="71"/>
      <c r="D7" s="71"/>
      <c r="E7" s="71"/>
      <c r="F7" s="93"/>
      <c r="G7" s="77"/>
      <c r="H7" s="77"/>
      <c r="I7" s="77"/>
      <c r="J7" s="77"/>
      <c r="K7" s="77"/>
      <c r="L7" s="77"/>
      <c r="M7" s="77"/>
      <c r="N7" s="77"/>
      <c r="O7" s="78"/>
      <c r="P7" s="79"/>
      <c r="Q7" s="4"/>
      <c r="R7" s="4"/>
      <c r="S7" s="4"/>
      <c r="T7" s="4"/>
      <c r="U7" s="4"/>
      <c r="V7" s="4"/>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row>
    <row r="8" spans="1:111" s="2" customFormat="1" ht="15.6" customHeight="1" x14ac:dyDescent="0.3">
      <c r="A8" s="18"/>
      <c r="B8" s="80"/>
      <c r="C8" s="81"/>
      <c r="D8" s="81"/>
      <c r="E8" s="81"/>
      <c r="F8" s="82"/>
      <c r="G8" s="82"/>
      <c r="H8" s="82"/>
      <c r="I8" s="82"/>
      <c r="J8" s="82"/>
      <c r="K8" s="82"/>
      <c r="L8" s="82"/>
      <c r="M8" s="82"/>
      <c r="N8" s="82"/>
      <c r="O8" s="83"/>
      <c r="P8" s="84"/>
      <c r="Q8" s="4"/>
      <c r="R8" s="4"/>
      <c r="S8" s="4"/>
      <c r="T8" s="4"/>
      <c r="U8" s="4"/>
      <c r="V8" s="4"/>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row>
    <row r="9" spans="1:111" s="2" customFormat="1" ht="15.6" customHeight="1" x14ac:dyDescent="0.3">
      <c r="A9" s="18"/>
      <c r="B9" s="85"/>
      <c r="C9" s="86"/>
      <c r="D9" s="86"/>
      <c r="E9" s="86"/>
      <c r="F9" s="87"/>
      <c r="G9" s="87"/>
      <c r="H9" s="87"/>
      <c r="I9" s="87"/>
      <c r="J9" s="87"/>
      <c r="K9" s="87"/>
      <c r="L9" s="87"/>
      <c r="M9" s="87"/>
      <c r="N9" s="87"/>
      <c r="O9" s="88"/>
      <c r="P9" s="89"/>
      <c r="Q9" s="4"/>
      <c r="R9" s="4"/>
      <c r="S9" s="4"/>
      <c r="T9" s="4"/>
      <c r="U9" s="4"/>
      <c r="V9" s="4"/>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row>
    <row r="10" spans="1:111" s="1" customFormat="1" ht="15.6" customHeight="1" x14ac:dyDescent="0.35">
      <c r="A10" s="17"/>
      <c r="B10" s="90"/>
      <c r="C10" s="90"/>
      <c r="D10" s="90"/>
      <c r="E10" s="90"/>
      <c r="F10" s="91"/>
      <c r="G10" s="91"/>
      <c r="H10" s="92" t="s">
        <v>0</v>
      </c>
      <c r="I10" s="91"/>
      <c r="J10" s="91"/>
      <c r="K10" s="91"/>
      <c r="L10" s="91"/>
      <c r="M10" s="91"/>
      <c r="N10" s="91"/>
      <c r="O10" s="91"/>
      <c r="P10" s="91"/>
      <c r="S10" s="5"/>
      <c r="X10"/>
      <c r="AA10"/>
    </row>
    <row r="11" spans="1:111" ht="15.6" customHeight="1" x14ac:dyDescent="0.3">
      <c r="B11" s="66"/>
      <c r="C11" s="67"/>
      <c r="D11" s="68"/>
      <c r="E11" s="68"/>
      <c r="F11" s="68"/>
      <c r="G11" s="68"/>
      <c r="H11" s="68"/>
      <c r="I11" s="68"/>
      <c r="J11" s="68"/>
      <c r="K11" s="68"/>
      <c r="L11" s="68"/>
      <c r="M11" s="68"/>
      <c r="N11" s="68"/>
      <c r="O11" s="69"/>
      <c r="P11" s="70" t="s">
        <v>166</v>
      </c>
      <c r="X11"/>
    </row>
    <row r="12" spans="1:111" ht="15.6" customHeight="1" x14ac:dyDescent="0.3">
      <c r="B12" s="95" t="s">
        <v>2</v>
      </c>
      <c r="C12" s="108" t="s">
        <v>3</v>
      </c>
      <c r="D12" s="95" t="s">
        <v>4</v>
      </c>
      <c r="E12" s="95" t="s">
        <v>5</v>
      </c>
      <c r="F12" s="95" t="s">
        <v>6</v>
      </c>
      <c r="G12" s="95" t="s">
        <v>7</v>
      </c>
      <c r="H12" s="99" t="s">
        <v>8</v>
      </c>
      <c r="I12" s="99"/>
      <c r="J12" s="99"/>
      <c r="K12" s="99"/>
      <c r="L12" s="99"/>
      <c r="M12" s="99"/>
      <c r="N12" s="99"/>
      <c r="O12" s="99"/>
      <c r="P12" s="99"/>
      <c r="X12"/>
      <c r="Y12"/>
    </row>
    <row r="13" spans="1:111" s="10" customFormat="1" ht="45.75" customHeight="1" x14ac:dyDescent="0.3">
      <c r="A13" s="19"/>
      <c r="B13" s="95"/>
      <c r="C13" s="95"/>
      <c r="D13" s="95"/>
      <c r="E13" s="95"/>
      <c r="F13" s="95"/>
      <c r="G13" s="95"/>
      <c r="H13" s="65">
        <v>2025</v>
      </c>
      <c r="I13" s="65">
        <v>2026</v>
      </c>
      <c r="J13" s="65">
        <v>2027</v>
      </c>
      <c r="K13" s="65">
        <v>2028</v>
      </c>
      <c r="L13" s="65">
        <v>2029</v>
      </c>
      <c r="M13" s="65">
        <v>2030</v>
      </c>
      <c r="N13" s="65">
        <v>2031</v>
      </c>
      <c r="O13" s="65" t="s">
        <v>9</v>
      </c>
      <c r="P13" s="65" t="s">
        <v>10</v>
      </c>
      <c r="Q13" s="7"/>
      <c r="R13" s="7"/>
      <c r="S13" s="7"/>
      <c r="T13" s="8"/>
      <c r="U13" s="7"/>
      <c r="V13" s="7"/>
      <c r="W13"/>
      <c r="X13"/>
      <c r="Y13"/>
      <c r="Z13"/>
      <c r="AA13"/>
    </row>
    <row r="14" spans="1:111" s="12" customFormat="1" ht="12" customHeight="1" x14ac:dyDescent="0.25">
      <c r="A14" s="20"/>
      <c r="B14" s="44" t="s">
        <v>11</v>
      </c>
      <c r="C14" s="44" t="s">
        <v>12</v>
      </c>
      <c r="D14" s="44" t="s">
        <v>13</v>
      </c>
      <c r="E14" s="44" t="s">
        <v>14</v>
      </c>
      <c r="F14" s="44" t="s">
        <v>15</v>
      </c>
      <c r="G14" s="44" t="s">
        <v>16</v>
      </c>
      <c r="H14" s="45" t="s">
        <v>17</v>
      </c>
      <c r="I14" s="45" t="s">
        <v>18</v>
      </c>
      <c r="J14" s="45" t="s">
        <v>19</v>
      </c>
      <c r="K14" s="45" t="s">
        <v>20</v>
      </c>
      <c r="L14" s="45" t="s">
        <v>21</v>
      </c>
      <c r="M14" s="45" t="s">
        <v>22</v>
      </c>
      <c r="N14" s="45" t="s">
        <v>23</v>
      </c>
      <c r="O14" s="45" t="s">
        <v>24</v>
      </c>
      <c r="P14" s="45" t="s">
        <v>25</v>
      </c>
      <c r="Q14" s="11"/>
      <c r="R14" s="11"/>
      <c r="S14" s="11"/>
      <c r="T14" s="11"/>
      <c r="U14" s="11"/>
      <c r="V14" s="11"/>
      <c r="W14"/>
      <c r="X14"/>
      <c r="Y14"/>
      <c r="Z14"/>
      <c r="AA14"/>
    </row>
    <row r="15" spans="1:111" s="12" customFormat="1" ht="15.9" customHeight="1" x14ac:dyDescent="0.25">
      <c r="A15" s="20"/>
      <c r="B15" s="46"/>
      <c r="C15" s="47"/>
      <c r="D15" s="47"/>
      <c r="E15" s="48"/>
      <c r="F15" s="48"/>
      <c r="G15" s="48"/>
      <c r="H15" s="49"/>
      <c r="I15" s="49"/>
      <c r="J15" s="49"/>
      <c r="K15" s="49"/>
      <c r="L15" s="49"/>
      <c r="M15" s="49"/>
      <c r="N15" s="49"/>
      <c r="O15" s="49"/>
      <c r="P15" s="49"/>
      <c r="Q15" s="11"/>
      <c r="R15" s="11"/>
      <c r="S15" s="11"/>
      <c r="T15" s="11"/>
      <c r="U15" s="11"/>
      <c r="V15" s="11"/>
      <c r="W15"/>
      <c r="X15"/>
      <c r="Y15"/>
      <c r="Z15"/>
      <c r="AA15"/>
    </row>
    <row r="16" spans="1:111" s="12" customFormat="1" ht="15.9" customHeight="1" x14ac:dyDescent="0.25">
      <c r="A16" s="20"/>
      <c r="B16" s="50"/>
      <c r="C16" s="101" t="s">
        <v>26</v>
      </c>
      <c r="D16" s="102"/>
      <c r="E16" s="51"/>
      <c r="F16" s="51"/>
      <c r="G16" s="51"/>
      <c r="H16" s="52"/>
      <c r="I16" s="52"/>
      <c r="J16" s="52"/>
      <c r="K16" s="52"/>
      <c r="L16" s="52"/>
      <c r="M16" s="52"/>
      <c r="N16" s="52"/>
      <c r="O16" s="52"/>
      <c r="P16" s="53"/>
      <c r="Q16" s="11"/>
      <c r="R16" s="11"/>
      <c r="S16" s="11"/>
      <c r="T16" s="11"/>
      <c r="U16" s="11"/>
      <c r="V16" s="11"/>
      <c r="W16"/>
      <c r="X16"/>
      <c r="Y16"/>
      <c r="Z16"/>
      <c r="AA16"/>
    </row>
    <row r="17" spans="1:111" s="12" customFormat="1" ht="92.4" x14ac:dyDescent="0.25">
      <c r="A17" s="20"/>
      <c r="B17" s="25" t="s">
        <v>27</v>
      </c>
      <c r="C17" s="26" t="s">
        <v>28</v>
      </c>
      <c r="D17" s="26" t="s">
        <v>29</v>
      </c>
      <c r="E17" s="25" t="s">
        <v>30</v>
      </c>
      <c r="F17" s="26" t="s">
        <v>216</v>
      </c>
      <c r="G17" s="25" t="s">
        <v>31</v>
      </c>
      <c r="H17" s="27">
        <v>51739</v>
      </c>
      <c r="I17" s="27">
        <v>51663</v>
      </c>
      <c r="J17" s="27">
        <v>50336</v>
      </c>
      <c r="K17" s="27">
        <v>49014</v>
      </c>
      <c r="L17" s="27">
        <v>35877</v>
      </c>
      <c r="M17" s="27">
        <v>0</v>
      </c>
      <c r="N17" s="27">
        <v>0</v>
      </c>
      <c r="O17" s="27">
        <v>0</v>
      </c>
      <c r="P17" s="21">
        <v>238629</v>
      </c>
      <c r="Q17" s="11"/>
      <c r="R17" s="11"/>
      <c r="S17" s="11"/>
      <c r="T17" s="11"/>
      <c r="U17" s="11"/>
      <c r="V17" s="11"/>
      <c r="W17"/>
      <c r="X17"/>
      <c r="Y17"/>
      <c r="Z17"/>
      <c r="AA17"/>
    </row>
    <row r="18" spans="1:111" ht="26.4" x14ac:dyDescent="0.3">
      <c r="A18" s="20"/>
      <c r="B18" s="25" t="s">
        <v>27</v>
      </c>
      <c r="C18" s="26" t="s">
        <v>32</v>
      </c>
      <c r="D18" s="26" t="s">
        <v>29</v>
      </c>
      <c r="E18" s="25" t="s">
        <v>30</v>
      </c>
      <c r="F18" s="26" t="s">
        <v>33</v>
      </c>
      <c r="G18" s="25" t="s">
        <v>34</v>
      </c>
      <c r="H18" s="27">
        <v>291126</v>
      </c>
      <c r="I18" s="27">
        <v>278694</v>
      </c>
      <c r="J18" s="27">
        <v>271245</v>
      </c>
      <c r="K18" s="27">
        <v>66920</v>
      </c>
      <c r="L18" s="27">
        <v>0</v>
      </c>
      <c r="M18" s="27">
        <v>0</v>
      </c>
      <c r="N18" s="27">
        <v>0</v>
      </c>
      <c r="O18" s="27">
        <v>0</v>
      </c>
      <c r="P18" s="21">
        <v>907985</v>
      </c>
      <c r="Q18" s="11"/>
      <c r="R18" s="11"/>
      <c r="S18" s="11"/>
      <c r="T18" s="11"/>
      <c r="U18" s="11"/>
      <c r="V18" s="11"/>
      <c r="W18"/>
      <c r="X18"/>
      <c r="Y18"/>
      <c r="Z18"/>
      <c r="AA18"/>
      <c r="DG18" s="12"/>
    </row>
    <row r="19" spans="1:111" ht="52.8" x14ac:dyDescent="0.3">
      <c r="A19" s="20"/>
      <c r="B19" s="25" t="s">
        <v>27</v>
      </c>
      <c r="C19" s="26" t="s">
        <v>35</v>
      </c>
      <c r="D19" s="26" t="s">
        <v>29</v>
      </c>
      <c r="E19" s="25" t="s">
        <v>30</v>
      </c>
      <c r="F19" s="26" t="s">
        <v>36</v>
      </c>
      <c r="G19" s="25" t="s">
        <v>37</v>
      </c>
      <c r="H19" s="27">
        <v>112702</v>
      </c>
      <c r="I19" s="27">
        <v>105872</v>
      </c>
      <c r="J19" s="27">
        <v>103470</v>
      </c>
      <c r="K19" s="27">
        <v>101014</v>
      </c>
      <c r="L19" s="27">
        <v>74270</v>
      </c>
      <c r="M19" s="27">
        <v>0</v>
      </c>
      <c r="N19" s="27">
        <v>0</v>
      </c>
      <c r="O19" s="27">
        <v>0</v>
      </c>
      <c r="P19" s="21">
        <v>497328</v>
      </c>
      <c r="Q19" s="11"/>
      <c r="R19" s="11"/>
      <c r="S19" s="11"/>
      <c r="T19" s="11"/>
      <c r="U19" s="11"/>
      <c r="V19" s="11"/>
      <c r="W19"/>
      <c r="X19"/>
      <c r="Y19"/>
      <c r="Z19"/>
      <c r="AA19"/>
      <c r="DG19" s="12"/>
    </row>
    <row r="20" spans="1:111" ht="52.8" x14ac:dyDescent="0.3">
      <c r="A20" s="20"/>
      <c r="B20" s="25" t="s">
        <v>27</v>
      </c>
      <c r="C20" s="26" t="s">
        <v>38</v>
      </c>
      <c r="D20" s="26" t="s">
        <v>29</v>
      </c>
      <c r="E20" s="25" t="s">
        <v>30</v>
      </c>
      <c r="F20" s="26" t="s">
        <v>215</v>
      </c>
      <c r="G20" s="25" t="s">
        <v>39</v>
      </c>
      <c r="H20" s="27">
        <v>338291</v>
      </c>
      <c r="I20" s="27">
        <v>337615</v>
      </c>
      <c r="J20" s="27">
        <v>329198</v>
      </c>
      <c r="K20" s="27">
        <v>320374</v>
      </c>
      <c r="L20" s="27">
        <v>79016</v>
      </c>
      <c r="M20" s="27">
        <v>0</v>
      </c>
      <c r="N20" s="27">
        <v>0</v>
      </c>
      <c r="O20" s="27">
        <v>0</v>
      </c>
      <c r="P20" s="21">
        <v>1404494</v>
      </c>
      <c r="Q20" s="11"/>
      <c r="R20" s="11"/>
      <c r="S20" s="11"/>
      <c r="T20" s="11"/>
      <c r="U20" s="11"/>
      <c r="V20" s="11"/>
      <c r="W20"/>
      <c r="X20"/>
      <c r="Y20"/>
      <c r="Z20"/>
      <c r="AA20"/>
      <c r="DG20" s="12"/>
    </row>
    <row r="21" spans="1:111" ht="92.4" x14ac:dyDescent="0.3">
      <c r="A21" s="20"/>
      <c r="B21" s="25" t="s">
        <v>27</v>
      </c>
      <c r="C21" s="26" t="s">
        <v>40</v>
      </c>
      <c r="D21" s="26" t="s">
        <v>29</v>
      </c>
      <c r="E21" s="25" t="s">
        <v>30</v>
      </c>
      <c r="F21" s="26" t="s">
        <v>214</v>
      </c>
      <c r="G21" s="25" t="s">
        <v>41</v>
      </c>
      <c r="H21" s="27">
        <v>28354</v>
      </c>
      <c r="I21" s="27">
        <v>0</v>
      </c>
      <c r="J21" s="27">
        <v>0</v>
      </c>
      <c r="K21" s="27">
        <v>0</v>
      </c>
      <c r="L21" s="27">
        <v>0</v>
      </c>
      <c r="M21" s="27">
        <v>0</v>
      </c>
      <c r="N21" s="27">
        <v>0</v>
      </c>
      <c r="O21" s="27">
        <v>0</v>
      </c>
      <c r="P21" s="21">
        <v>28354</v>
      </c>
      <c r="Q21" s="11"/>
      <c r="R21" s="11"/>
      <c r="S21" s="11"/>
      <c r="T21" s="11"/>
      <c r="U21" s="11"/>
      <c r="V21" s="11"/>
      <c r="W21"/>
      <c r="X21"/>
      <c r="Y21"/>
      <c r="Z21"/>
      <c r="AA21"/>
      <c r="DG21" s="12"/>
    </row>
    <row r="22" spans="1:111" ht="66" x14ac:dyDescent="0.3">
      <c r="A22" s="20"/>
      <c r="B22" s="25" t="s">
        <v>27</v>
      </c>
      <c r="C22" s="26" t="s">
        <v>42</v>
      </c>
      <c r="D22" s="26" t="s">
        <v>29</v>
      </c>
      <c r="E22" s="25" t="s">
        <v>30</v>
      </c>
      <c r="F22" s="26" t="s">
        <v>213</v>
      </c>
      <c r="G22" s="25" t="s">
        <v>41</v>
      </c>
      <c r="H22" s="27">
        <v>25786</v>
      </c>
      <c r="I22" s="27">
        <v>0</v>
      </c>
      <c r="J22" s="27">
        <v>0</v>
      </c>
      <c r="K22" s="27">
        <v>0</v>
      </c>
      <c r="L22" s="27">
        <v>0</v>
      </c>
      <c r="M22" s="27">
        <v>0</v>
      </c>
      <c r="N22" s="27">
        <v>0</v>
      </c>
      <c r="O22" s="27">
        <v>0</v>
      </c>
      <c r="P22" s="21">
        <v>25786</v>
      </c>
      <c r="Q22" s="11"/>
      <c r="R22" s="11"/>
      <c r="S22" s="11"/>
      <c r="T22" s="11"/>
      <c r="U22" s="11"/>
      <c r="V22" s="11"/>
      <c r="W22"/>
      <c r="X22"/>
      <c r="Y22"/>
      <c r="Z22"/>
      <c r="AA22"/>
      <c r="DG22" s="12"/>
    </row>
    <row r="23" spans="1:111" ht="52.8" x14ac:dyDescent="0.3">
      <c r="A23" s="20"/>
      <c r="B23" s="25" t="s">
        <v>27</v>
      </c>
      <c r="C23" s="26" t="s">
        <v>43</v>
      </c>
      <c r="D23" s="26" t="s">
        <v>29</v>
      </c>
      <c r="E23" s="25" t="s">
        <v>30</v>
      </c>
      <c r="F23" s="26" t="s">
        <v>178</v>
      </c>
      <c r="G23" s="25" t="s">
        <v>44</v>
      </c>
      <c r="H23" s="27">
        <v>58774</v>
      </c>
      <c r="I23" s="27">
        <v>37383</v>
      </c>
      <c r="J23" s="27">
        <v>0</v>
      </c>
      <c r="K23" s="27">
        <v>0</v>
      </c>
      <c r="L23" s="27">
        <v>0</v>
      </c>
      <c r="M23" s="27">
        <v>0</v>
      </c>
      <c r="N23" s="27">
        <v>0</v>
      </c>
      <c r="O23" s="27">
        <v>0</v>
      </c>
      <c r="P23" s="21">
        <v>96157</v>
      </c>
      <c r="Q23" s="11"/>
      <c r="R23" s="11"/>
      <c r="S23" s="11"/>
      <c r="T23" s="11"/>
      <c r="U23" s="11"/>
      <c r="V23" s="11"/>
      <c r="W23"/>
      <c r="X23"/>
      <c r="Y23"/>
      <c r="Z23"/>
      <c r="AA23"/>
      <c r="DG23" s="12"/>
    </row>
    <row r="24" spans="1:111" ht="92.4" x14ac:dyDescent="0.3">
      <c r="A24" s="20"/>
      <c r="B24" s="25" t="s">
        <v>27</v>
      </c>
      <c r="C24" s="26" t="s">
        <v>45</v>
      </c>
      <c r="D24" s="26" t="s">
        <v>29</v>
      </c>
      <c r="E24" s="25" t="s">
        <v>30</v>
      </c>
      <c r="F24" s="26" t="s">
        <v>212</v>
      </c>
      <c r="G24" s="25" t="s">
        <v>46</v>
      </c>
      <c r="H24" s="27">
        <v>66964</v>
      </c>
      <c r="I24" s="27">
        <v>32424</v>
      </c>
      <c r="J24" s="27">
        <v>0</v>
      </c>
      <c r="K24" s="27">
        <v>0</v>
      </c>
      <c r="L24" s="27">
        <v>0</v>
      </c>
      <c r="M24" s="27">
        <v>0</v>
      </c>
      <c r="N24" s="27">
        <v>0</v>
      </c>
      <c r="O24" s="27">
        <v>0</v>
      </c>
      <c r="P24" s="21">
        <v>99388</v>
      </c>
      <c r="Q24" s="11"/>
      <c r="R24" s="11"/>
      <c r="S24" s="11"/>
      <c r="T24" s="11"/>
      <c r="U24" s="11"/>
      <c r="V24" s="11"/>
      <c r="W24"/>
      <c r="X24"/>
      <c r="Y24"/>
      <c r="Z24"/>
      <c r="AA24"/>
      <c r="DG24" s="12"/>
    </row>
    <row r="25" spans="1:111" ht="26.4" x14ac:dyDescent="0.3">
      <c r="A25" s="20"/>
      <c r="B25" s="25" t="s">
        <v>27</v>
      </c>
      <c r="C25" s="26" t="s">
        <v>47</v>
      </c>
      <c r="D25" s="26" t="s">
        <v>29</v>
      </c>
      <c r="E25" s="25" t="s">
        <v>30</v>
      </c>
      <c r="F25" s="26" t="s">
        <v>48</v>
      </c>
      <c r="G25" s="25" t="s">
        <v>49</v>
      </c>
      <c r="H25" s="27">
        <v>518487</v>
      </c>
      <c r="I25" s="27">
        <v>534190</v>
      </c>
      <c r="J25" s="27">
        <v>522307</v>
      </c>
      <c r="K25" s="27">
        <v>510747</v>
      </c>
      <c r="L25" s="27">
        <v>498686</v>
      </c>
      <c r="M25" s="27">
        <v>486891</v>
      </c>
      <c r="N25" s="27">
        <v>475112</v>
      </c>
      <c r="O25" s="27">
        <v>1887931</v>
      </c>
      <c r="P25" s="21">
        <v>5434351</v>
      </c>
      <c r="Q25" s="11"/>
      <c r="R25" s="11"/>
      <c r="S25" s="11"/>
      <c r="T25" s="11"/>
      <c r="U25" s="11"/>
      <c r="V25" s="11"/>
      <c r="W25"/>
      <c r="X25"/>
      <c r="Y25"/>
      <c r="Z25"/>
      <c r="AA25"/>
      <c r="DG25" s="12"/>
    </row>
    <row r="26" spans="1:111" ht="52.8" x14ac:dyDescent="0.3">
      <c r="A26" s="20"/>
      <c r="B26" s="25" t="s">
        <v>27</v>
      </c>
      <c r="C26" s="26" t="s">
        <v>50</v>
      </c>
      <c r="D26" s="26" t="s">
        <v>29</v>
      </c>
      <c r="E26" s="25" t="s">
        <v>30</v>
      </c>
      <c r="F26" s="26" t="s">
        <v>211</v>
      </c>
      <c r="G26" s="25" t="s">
        <v>51</v>
      </c>
      <c r="H26" s="27">
        <v>50318</v>
      </c>
      <c r="I26" s="27">
        <v>48668</v>
      </c>
      <c r="J26" s="27">
        <v>49</v>
      </c>
      <c r="K26" s="27">
        <v>0</v>
      </c>
      <c r="L26" s="27">
        <v>0</v>
      </c>
      <c r="M26" s="27">
        <v>0</v>
      </c>
      <c r="N26" s="27">
        <v>0</v>
      </c>
      <c r="O26" s="27">
        <v>0</v>
      </c>
      <c r="P26" s="21">
        <v>99035</v>
      </c>
      <c r="Q26" s="11"/>
      <c r="R26" s="11"/>
      <c r="S26" s="11"/>
      <c r="T26" s="11"/>
      <c r="U26" s="11"/>
      <c r="V26" s="11"/>
      <c r="W26"/>
      <c r="X26"/>
      <c r="Y26"/>
      <c r="Z26"/>
      <c r="AA26"/>
      <c r="DG26" s="12"/>
    </row>
    <row r="27" spans="1:111" ht="26.4" x14ac:dyDescent="0.3">
      <c r="A27" s="20"/>
      <c r="B27" s="25" t="s">
        <v>27</v>
      </c>
      <c r="C27" s="26" t="s">
        <v>52</v>
      </c>
      <c r="D27" s="26" t="s">
        <v>29</v>
      </c>
      <c r="E27" s="25" t="s">
        <v>30</v>
      </c>
      <c r="F27" s="26" t="s">
        <v>53</v>
      </c>
      <c r="G27" s="25" t="s">
        <v>54</v>
      </c>
      <c r="H27" s="27">
        <v>99494</v>
      </c>
      <c r="I27" s="27">
        <v>113981</v>
      </c>
      <c r="J27" s="27">
        <v>111597</v>
      </c>
      <c r="K27" s="27">
        <v>109160</v>
      </c>
      <c r="L27" s="27">
        <v>106669</v>
      </c>
      <c r="M27" s="27">
        <v>104209</v>
      </c>
      <c r="N27" s="27">
        <v>101752</v>
      </c>
      <c r="O27" s="27">
        <v>50043</v>
      </c>
      <c r="P27" s="21">
        <v>796905</v>
      </c>
      <c r="Q27" s="11"/>
      <c r="R27" s="11"/>
      <c r="S27" s="11"/>
      <c r="T27" s="11"/>
      <c r="U27" s="11"/>
      <c r="V27" s="11"/>
      <c r="W27"/>
      <c r="X27"/>
      <c r="Y27"/>
      <c r="Z27"/>
      <c r="AA27"/>
      <c r="DG27" s="12"/>
    </row>
    <row r="28" spans="1:111" ht="66" x14ac:dyDescent="0.3">
      <c r="A28" s="20"/>
      <c r="B28" s="25" t="s">
        <v>27</v>
      </c>
      <c r="C28" s="26" t="s">
        <v>55</v>
      </c>
      <c r="D28" s="26" t="s">
        <v>29</v>
      </c>
      <c r="E28" s="25" t="s">
        <v>30</v>
      </c>
      <c r="F28" s="26" t="s">
        <v>210</v>
      </c>
      <c r="G28" s="25" t="s">
        <v>56</v>
      </c>
      <c r="H28" s="27">
        <v>26304</v>
      </c>
      <c r="I28" s="27">
        <v>25039</v>
      </c>
      <c r="J28" s="27">
        <v>18405</v>
      </c>
      <c r="K28" s="27">
        <v>0</v>
      </c>
      <c r="L28" s="27">
        <v>0</v>
      </c>
      <c r="M28" s="27">
        <v>0</v>
      </c>
      <c r="N28" s="27">
        <v>0</v>
      </c>
      <c r="O28" s="27">
        <v>0</v>
      </c>
      <c r="P28" s="21">
        <v>69748</v>
      </c>
      <c r="Q28" s="11"/>
      <c r="R28" s="11"/>
      <c r="S28" s="11"/>
      <c r="T28" s="11"/>
      <c r="U28" s="11"/>
      <c r="V28" s="11"/>
      <c r="W28"/>
      <c r="X28"/>
      <c r="Y28"/>
      <c r="Z28"/>
      <c r="AA28"/>
      <c r="DG28" s="12"/>
    </row>
    <row r="29" spans="1:111" ht="92.4" x14ac:dyDescent="0.3">
      <c r="A29" s="20"/>
      <c r="B29" s="25" t="s">
        <v>27</v>
      </c>
      <c r="C29" s="26" t="s">
        <v>57</v>
      </c>
      <c r="D29" s="26" t="s">
        <v>29</v>
      </c>
      <c r="E29" s="25" t="s">
        <v>30</v>
      </c>
      <c r="F29" s="26" t="s">
        <v>179</v>
      </c>
      <c r="G29" s="25" t="s">
        <v>58</v>
      </c>
      <c r="H29" s="27">
        <v>46422</v>
      </c>
      <c r="I29" s="27">
        <v>44462</v>
      </c>
      <c r="J29" s="27">
        <v>32675</v>
      </c>
      <c r="K29" s="27">
        <v>0</v>
      </c>
      <c r="L29" s="27">
        <v>0</v>
      </c>
      <c r="M29" s="27">
        <v>0</v>
      </c>
      <c r="N29" s="27">
        <v>0</v>
      </c>
      <c r="O29" s="27">
        <v>0</v>
      </c>
      <c r="P29" s="21">
        <v>123559</v>
      </c>
      <c r="Q29" s="11"/>
      <c r="R29" s="11"/>
      <c r="S29" s="11"/>
      <c r="T29" s="11"/>
      <c r="U29" s="11"/>
      <c r="V29" s="11"/>
      <c r="W29"/>
      <c r="X29"/>
      <c r="Y29"/>
      <c r="Z29"/>
      <c r="AA29"/>
      <c r="DG29" s="12"/>
    </row>
    <row r="30" spans="1:111" ht="118.8" x14ac:dyDescent="0.3">
      <c r="A30" s="20"/>
      <c r="B30" s="25" t="s">
        <v>27</v>
      </c>
      <c r="C30" s="26" t="s">
        <v>59</v>
      </c>
      <c r="D30" s="26" t="s">
        <v>29</v>
      </c>
      <c r="E30" s="25" t="s">
        <v>30</v>
      </c>
      <c r="F30" s="26" t="s">
        <v>217</v>
      </c>
      <c r="G30" s="25" t="s">
        <v>60</v>
      </c>
      <c r="H30" s="27">
        <v>17498</v>
      </c>
      <c r="I30" s="27">
        <v>16904</v>
      </c>
      <c r="J30" s="27">
        <v>16423</v>
      </c>
      <c r="K30" s="27">
        <v>17</v>
      </c>
      <c r="L30" s="27">
        <v>0</v>
      </c>
      <c r="M30" s="27">
        <v>0</v>
      </c>
      <c r="N30" s="27">
        <v>0</v>
      </c>
      <c r="O30" s="27">
        <v>0</v>
      </c>
      <c r="P30" s="21">
        <v>50842</v>
      </c>
      <c r="Q30" s="11"/>
      <c r="R30" s="11"/>
      <c r="S30" s="11"/>
      <c r="T30" s="11"/>
      <c r="U30" s="11"/>
      <c r="V30" s="11"/>
      <c r="W30"/>
      <c r="X30"/>
      <c r="Y30"/>
      <c r="Z30"/>
      <c r="AA30"/>
      <c r="DG30" s="12"/>
    </row>
    <row r="31" spans="1:111" ht="79.2" x14ac:dyDescent="0.3">
      <c r="A31" s="20"/>
      <c r="B31" s="25" t="s">
        <v>27</v>
      </c>
      <c r="C31" s="26" t="s">
        <v>61</v>
      </c>
      <c r="D31" s="26" t="s">
        <v>29</v>
      </c>
      <c r="E31" s="25" t="s">
        <v>30</v>
      </c>
      <c r="F31" s="26" t="s">
        <v>176</v>
      </c>
      <c r="G31" s="25" t="s">
        <v>56</v>
      </c>
      <c r="H31" s="27">
        <v>44338</v>
      </c>
      <c r="I31" s="27">
        <v>42206</v>
      </c>
      <c r="J31" s="27">
        <v>31023</v>
      </c>
      <c r="K31" s="27">
        <v>0</v>
      </c>
      <c r="L31" s="27">
        <v>0</v>
      </c>
      <c r="M31" s="27">
        <v>0</v>
      </c>
      <c r="N31" s="27">
        <v>0</v>
      </c>
      <c r="O31" s="27">
        <v>0</v>
      </c>
      <c r="P31" s="21">
        <v>117567</v>
      </c>
      <c r="Q31" s="11"/>
      <c r="R31" s="11"/>
      <c r="S31" s="11"/>
      <c r="T31" s="11"/>
      <c r="U31" s="11"/>
      <c r="V31" s="11"/>
      <c r="W31"/>
      <c r="X31"/>
      <c r="Y31"/>
      <c r="Z31"/>
      <c r="AA31"/>
      <c r="DG31" s="12"/>
    </row>
    <row r="32" spans="1:111" ht="105.6" x14ac:dyDescent="0.3">
      <c r="A32" s="20"/>
      <c r="B32" s="25" t="s">
        <v>27</v>
      </c>
      <c r="C32" s="26" t="s">
        <v>62</v>
      </c>
      <c r="D32" s="26" t="s">
        <v>29</v>
      </c>
      <c r="E32" s="25" t="s">
        <v>30</v>
      </c>
      <c r="F32" s="26" t="s">
        <v>177</v>
      </c>
      <c r="G32" s="25" t="s">
        <v>63</v>
      </c>
      <c r="H32" s="27">
        <v>265674</v>
      </c>
      <c r="I32" s="27">
        <v>238128</v>
      </c>
      <c r="J32" s="27">
        <v>232872</v>
      </c>
      <c r="K32" s="27">
        <v>228481</v>
      </c>
      <c r="L32" s="27">
        <v>223843</v>
      </c>
      <c r="M32" s="27">
        <v>219335</v>
      </c>
      <c r="N32" s="27">
        <v>214833</v>
      </c>
      <c r="O32" s="27">
        <v>1286693</v>
      </c>
      <c r="P32" s="21">
        <v>2909859</v>
      </c>
      <c r="Q32" s="11"/>
      <c r="R32" s="11"/>
      <c r="S32" s="11"/>
      <c r="T32" s="11"/>
      <c r="U32" s="11"/>
      <c r="V32" s="11"/>
      <c r="W32"/>
      <c r="X32"/>
      <c r="Y32"/>
      <c r="Z32"/>
      <c r="AA32"/>
      <c r="DG32" s="12"/>
    </row>
    <row r="33" spans="1:111" ht="52.8" x14ac:dyDescent="0.3">
      <c r="A33" s="20"/>
      <c r="B33" s="25" t="s">
        <v>27</v>
      </c>
      <c r="C33" s="26" t="s">
        <v>64</v>
      </c>
      <c r="D33" s="26" t="s">
        <v>29</v>
      </c>
      <c r="E33" s="25" t="s">
        <v>30</v>
      </c>
      <c r="F33" s="26" t="s">
        <v>180</v>
      </c>
      <c r="G33" s="25" t="s">
        <v>63</v>
      </c>
      <c r="H33" s="27">
        <v>34699</v>
      </c>
      <c r="I33" s="27">
        <v>31879</v>
      </c>
      <c r="J33" s="27">
        <v>31144</v>
      </c>
      <c r="K33" s="27">
        <v>30485</v>
      </c>
      <c r="L33" s="27">
        <v>29807</v>
      </c>
      <c r="M33" s="27">
        <v>29140</v>
      </c>
      <c r="N33" s="27">
        <v>28473</v>
      </c>
      <c r="O33" s="27">
        <v>41470</v>
      </c>
      <c r="P33" s="21">
        <v>257097</v>
      </c>
      <c r="Q33" s="11"/>
      <c r="R33" s="11"/>
      <c r="S33" s="11"/>
      <c r="T33" s="11"/>
      <c r="U33" s="11"/>
      <c r="V33" s="11"/>
      <c r="W33"/>
      <c r="X33"/>
      <c r="Y33"/>
      <c r="Z33"/>
      <c r="AA33"/>
      <c r="DG33" s="12"/>
    </row>
    <row r="34" spans="1:111" ht="105.6" x14ac:dyDescent="0.3">
      <c r="A34" s="20"/>
      <c r="B34" s="25" t="s">
        <v>27</v>
      </c>
      <c r="C34" s="26" t="s">
        <v>65</v>
      </c>
      <c r="D34" s="26" t="s">
        <v>29</v>
      </c>
      <c r="E34" s="25" t="s">
        <v>30</v>
      </c>
      <c r="F34" s="26" t="s">
        <v>181</v>
      </c>
      <c r="G34" s="25" t="s">
        <v>66</v>
      </c>
      <c r="H34" s="27">
        <v>20444</v>
      </c>
      <c r="I34" s="27">
        <v>19299</v>
      </c>
      <c r="J34" s="27">
        <v>18853</v>
      </c>
      <c r="K34" s="27">
        <v>13854</v>
      </c>
      <c r="L34" s="27">
        <v>0</v>
      </c>
      <c r="M34" s="27">
        <v>0</v>
      </c>
      <c r="N34" s="27">
        <v>0</v>
      </c>
      <c r="O34" s="27">
        <v>0</v>
      </c>
      <c r="P34" s="21">
        <v>72450</v>
      </c>
      <c r="Q34" s="11"/>
      <c r="R34" s="11"/>
      <c r="S34" s="11"/>
      <c r="T34" s="11"/>
      <c r="U34" s="11"/>
      <c r="V34" s="11"/>
      <c r="W34"/>
      <c r="X34"/>
      <c r="Y34"/>
      <c r="Z34"/>
      <c r="AA34"/>
      <c r="DG34" s="12"/>
    </row>
    <row r="35" spans="1:111" ht="79.2" x14ac:dyDescent="0.3">
      <c r="A35" s="20"/>
      <c r="B35" s="25" t="s">
        <v>27</v>
      </c>
      <c r="C35" s="26" t="s">
        <v>67</v>
      </c>
      <c r="D35" s="26" t="s">
        <v>29</v>
      </c>
      <c r="E35" s="25" t="s">
        <v>30</v>
      </c>
      <c r="F35" s="26" t="s">
        <v>182</v>
      </c>
      <c r="G35" s="25" t="s">
        <v>68</v>
      </c>
      <c r="H35" s="27">
        <v>11730</v>
      </c>
      <c r="I35" s="27">
        <v>11200</v>
      </c>
      <c r="J35" s="27">
        <v>10919</v>
      </c>
      <c r="K35" s="27">
        <v>10657</v>
      </c>
      <c r="L35" s="27">
        <v>4</v>
      </c>
      <c r="M35" s="27">
        <v>0</v>
      </c>
      <c r="N35" s="27">
        <v>0</v>
      </c>
      <c r="O35" s="27">
        <v>0</v>
      </c>
      <c r="P35" s="21">
        <v>44510</v>
      </c>
      <c r="Q35" s="11"/>
      <c r="R35" s="11"/>
      <c r="S35" s="11"/>
      <c r="T35" s="11"/>
      <c r="U35" s="11"/>
      <c r="V35" s="11"/>
      <c r="W35"/>
      <c r="X35"/>
      <c r="Y35"/>
      <c r="Z35"/>
      <c r="AA35"/>
      <c r="DG35" s="12"/>
    </row>
    <row r="36" spans="1:111" ht="118.8" x14ac:dyDescent="0.3">
      <c r="A36" s="20"/>
      <c r="B36" s="25" t="s">
        <v>27</v>
      </c>
      <c r="C36" s="26" t="s">
        <v>69</v>
      </c>
      <c r="D36" s="26" t="s">
        <v>29</v>
      </c>
      <c r="E36" s="25" t="s">
        <v>30</v>
      </c>
      <c r="F36" s="26" t="s">
        <v>183</v>
      </c>
      <c r="G36" s="25" t="s">
        <v>70</v>
      </c>
      <c r="H36" s="27">
        <v>84096</v>
      </c>
      <c r="I36" s="27">
        <v>81152</v>
      </c>
      <c r="J36" s="27">
        <v>79342</v>
      </c>
      <c r="K36" s="27">
        <v>77385</v>
      </c>
      <c r="L36" s="27">
        <v>75371</v>
      </c>
      <c r="M36" s="27">
        <v>73388</v>
      </c>
      <c r="N36" s="27">
        <v>71408</v>
      </c>
      <c r="O36" s="27">
        <v>128555</v>
      </c>
      <c r="P36" s="21">
        <v>670697</v>
      </c>
      <c r="Q36" s="11"/>
      <c r="R36" s="11"/>
      <c r="S36" s="11"/>
      <c r="T36" s="11"/>
      <c r="U36" s="11"/>
      <c r="V36" s="11"/>
      <c r="W36"/>
      <c r="X36"/>
      <c r="Y36"/>
      <c r="Z36"/>
      <c r="AA36"/>
      <c r="DG36" s="12"/>
    </row>
    <row r="37" spans="1:111" ht="79.2" x14ac:dyDescent="0.3">
      <c r="A37" s="20"/>
      <c r="B37" s="25" t="s">
        <v>27</v>
      </c>
      <c r="C37" s="26" t="s">
        <v>71</v>
      </c>
      <c r="D37" s="26" t="s">
        <v>29</v>
      </c>
      <c r="E37" s="25" t="s">
        <v>30</v>
      </c>
      <c r="F37" s="26" t="s">
        <v>209</v>
      </c>
      <c r="G37" s="25" t="s">
        <v>72</v>
      </c>
      <c r="H37" s="27">
        <v>20017</v>
      </c>
      <c r="I37" s="27">
        <v>18835</v>
      </c>
      <c r="J37" s="27">
        <v>18383</v>
      </c>
      <c r="K37" s="27">
        <v>17953</v>
      </c>
      <c r="L37" s="27">
        <v>8819</v>
      </c>
      <c r="M37" s="27">
        <v>0</v>
      </c>
      <c r="N37" s="27">
        <v>0</v>
      </c>
      <c r="O37" s="27">
        <v>0</v>
      </c>
      <c r="P37" s="21">
        <v>84007</v>
      </c>
      <c r="Q37" s="11"/>
      <c r="R37" s="11"/>
      <c r="S37" s="11"/>
      <c r="T37" s="11"/>
      <c r="U37" s="11"/>
      <c r="V37" s="11"/>
      <c r="W37"/>
      <c r="X37"/>
      <c r="Y37"/>
      <c r="Z37"/>
      <c r="AA37"/>
      <c r="DG37" s="12"/>
    </row>
    <row r="38" spans="1:111" ht="79.2" x14ac:dyDescent="0.3">
      <c r="A38" s="20"/>
      <c r="B38" s="25" t="s">
        <v>27</v>
      </c>
      <c r="C38" s="26" t="s">
        <v>73</v>
      </c>
      <c r="D38" s="26" t="s">
        <v>29</v>
      </c>
      <c r="E38" s="25" t="s">
        <v>30</v>
      </c>
      <c r="F38" s="26" t="s">
        <v>187</v>
      </c>
      <c r="G38" s="25" t="s">
        <v>72</v>
      </c>
      <c r="H38" s="27">
        <v>15694</v>
      </c>
      <c r="I38" s="27">
        <v>14767</v>
      </c>
      <c r="J38" s="27">
        <v>14413</v>
      </c>
      <c r="K38" s="27">
        <v>14075</v>
      </c>
      <c r="L38" s="27">
        <v>6914</v>
      </c>
      <c r="M38" s="27">
        <v>0</v>
      </c>
      <c r="N38" s="27">
        <v>0</v>
      </c>
      <c r="O38" s="27">
        <v>0</v>
      </c>
      <c r="P38" s="21">
        <v>65863</v>
      </c>
      <c r="Q38" s="11"/>
      <c r="R38" s="11"/>
      <c r="S38" s="11"/>
      <c r="T38" s="11"/>
      <c r="U38" s="11"/>
      <c r="V38" s="11"/>
      <c r="W38"/>
      <c r="X38"/>
      <c r="Y38"/>
      <c r="Z38"/>
      <c r="AA38"/>
      <c r="DG38" s="12"/>
    </row>
    <row r="39" spans="1:111" ht="92.4" x14ac:dyDescent="0.3">
      <c r="A39" s="20"/>
      <c r="B39" s="25" t="s">
        <v>27</v>
      </c>
      <c r="C39" s="26" t="s">
        <v>74</v>
      </c>
      <c r="D39" s="26" t="s">
        <v>29</v>
      </c>
      <c r="E39" s="25" t="s">
        <v>30</v>
      </c>
      <c r="F39" s="26" t="s">
        <v>208</v>
      </c>
      <c r="G39" s="25" t="s">
        <v>75</v>
      </c>
      <c r="H39" s="27">
        <v>191757</v>
      </c>
      <c r="I39" s="27">
        <v>171311</v>
      </c>
      <c r="J39" s="27">
        <v>168033</v>
      </c>
      <c r="K39" s="27">
        <v>165292</v>
      </c>
      <c r="L39" s="27">
        <v>162221</v>
      </c>
      <c r="M39" s="27">
        <v>159318</v>
      </c>
      <c r="N39" s="27">
        <v>156420</v>
      </c>
      <c r="O39" s="27">
        <v>2241869</v>
      </c>
      <c r="P39" s="21">
        <v>3416221</v>
      </c>
      <c r="Q39" s="11"/>
      <c r="R39" s="11"/>
      <c r="S39" s="11"/>
      <c r="T39" s="11"/>
      <c r="U39" s="11"/>
      <c r="V39" s="11"/>
      <c r="W39"/>
      <c r="X39"/>
      <c r="Y39"/>
      <c r="Z39"/>
      <c r="AA39"/>
      <c r="DG39" s="12"/>
    </row>
    <row r="40" spans="1:111" ht="79.2" x14ac:dyDescent="0.3">
      <c r="A40" s="20"/>
      <c r="B40" s="25" t="s">
        <v>27</v>
      </c>
      <c r="C40" s="26" t="s">
        <v>76</v>
      </c>
      <c r="D40" s="26" t="s">
        <v>29</v>
      </c>
      <c r="E40" s="25" t="s">
        <v>30</v>
      </c>
      <c r="F40" s="26" t="s">
        <v>188</v>
      </c>
      <c r="G40" s="25" t="s">
        <v>77</v>
      </c>
      <c r="H40" s="27">
        <v>115718</v>
      </c>
      <c r="I40" s="27">
        <v>102938</v>
      </c>
      <c r="J40" s="27">
        <v>100459</v>
      </c>
      <c r="K40" s="27">
        <v>98047</v>
      </c>
      <c r="L40" s="27">
        <v>95472</v>
      </c>
      <c r="M40" s="27">
        <v>92982</v>
      </c>
      <c r="N40" s="27">
        <v>90495</v>
      </c>
      <c r="O40" s="27">
        <v>668804</v>
      </c>
      <c r="P40" s="21">
        <v>1364915</v>
      </c>
      <c r="Q40" s="11"/>
      <c r="R40" s="11"/>
      <c r="S40" s="11"/>
      <c r="T40" s="11"/>
      <c r="U40" s="11"/>
      <c r="V40" s="11"/>
      <c r="W40"/>
      <c r="X40"/>
      <c r="Y40"/>
      <c r="Z40"/>
      <c r="AA40"/>
      <c r="DG40" s="12"/>
    </row>
    <row r="41" spans="1:111" ht="92.4" x14ac:dyDescent="0.3">
      <c r="A41" s="20"/>
      <c r="B41" s="25" t="s">
        <v>27</v>
      </c>
      <c r="C41" s="26" t="s">
        <v>78</v>
      </c>
      <c r="D41" s="26" t="s">
        <v>29</v>
      </c>
      <c r="E41" s="25" t="s">
        <v>30</v>
      </c>
      <c r="F41" s="26" t="s">
        <v>79</v>
      </c>
      <c r="G41" s="25" t="s">
        <v>80</v>
      </c>
      <c r="H41" s="27">
        <v>20896</v>
      </c>
      <c r="I41" s="27">
        <v>21550</v>
      </c>
      <c r="J41" s="27">
        <v>21093</v>
      </c>
      <c r="K41" s="27">
        <v>20662</v>
      </c>
      <c r="L41" s="27">
        <v>20202</v>
      </c>
      <c r="M41" s="27">
        <v>19757</v>
      </c>
      <c r="N41" s="27">
        <v>19313</v>
      </c>
      <c r="O41" s="27">
        <v>146240</v>
      </c>
      <c r="P41" s="21">
        <v>289713</v>
      </c>
      <c r="Q41" s="11"/>
      <c r="R41" s="11"/>
      <c r="S41" s="11"/>
      <c r="T41" s="11"/>
      <c r="U41" s="11"/>
      <c r="V41" s="11"/>
      <c r="W41"/>
      <c r="X41"/>
      <c r="Y41"/>
      <c r="Z41"/>
      <c r="AA41"/>
      <c r="DG41" s="12"/>
    </row>
    <row r="42" spans="1:111" ht="66" x14ac:dyDescent="0.3">
      <c r="A42" s="20"/>
      <c r="B42" s="25" t="s">
        <v>27</v>
      </c>
      <c r="C42" s="26" t="s">
        <v>81</v>
      </c>
      <c r="D42" s="26" t="s">
        <v>29</v>
      </c>
      <c r="E42" s="25" t="s">
        <v>30</v>
      </c>
      <c r="F42" s="26" t="s">
        <v>189</v>
      </c>
      <c r="G42" s="25" t="s">
        <v>82</v>
      </c>
      <c r="H42" s="27">
        <v>72731</v>
      </c>
      <c r="I42" s="27">
        <v>67025</v>
      </c>
      <c r="J42" s="27">
        <v>65688</v>
      </c>
      <c r="K42" s="27">
        <v>64199</v>
      </c>
      <c r="L42" s="27">
        <v>62650</v>
      </c>
      <c r="M42" s="27">
        <v>61133</v>
      </c>
      <c r="N42" s="27">
        <v>59618</v>
      </c>
      <c r="O42" s="27">
        <v>210121</v>
      </c>
      <c r="P42" s="21">
        <v>663165</v>
      </c>
      <c r="Q42" s="11"/>
      <c r="R42" s="11"/>
      <c r="S42" s="11"/>
      <c r="T42" s="11"/>
      <c r="U42" s="11"/>
      <c r="V42" s="11"/>
      <c r="W42"/>
      <c r="X42"/>
      <c r="Y42"/>
      <c r="Z42"/>
      <c r="AA42"/>
      <c r="DG42" s="12"/>
    </row>
    <row r="43" spans="1:111" ht="66" x14ac:dyDescent="0.3">
      <c r="A43" s="20"/>
      <c r="B43" s="25" t="s">
        <v>27</v>
      </c>
      <c r="C43" s="26" t="s">
        <v>83</v>
      </c>
      <c r="D43" s="26" t="s">
        <v>29</v>
      </c>
      <c r="E43" s="25" t="s">
        <v>30</v>
      </c>
      <c r="F43" s="26" t="s">
        <v>207</v>
      </c>
      <c r="G43" s="25" t="s">
        <v>84</v>
      </c>
      <c r="H43" s="27">
        <v>29955</v>
      </c>
      <c r="I43" s="27">
        <v>28929</v>
      </c>
      <c r="J43" s="27">
        <v>28232</v>
      </c>
      <c r="K43" s="27">
        <v>27534</v>
      </c>
      <c r="L43" s="27">
        <v>26806</v>
      </c>
      <c r="M43" s="27">
        <v>26094</v>
      </c>
      <c r="N43" s="27">
        <v>25383</v>
      </c>
      <c r="O43" s="27">
        <v>88888</v>
      </c>
      <c r="P43" s="21">
        <v>281821</v>
      </c>
      <c r="Q43" s="11"/>
      <c r="R43" s="11"/>
      <c r="S43" s="11"/>
      <c r="T43" s="11"/>
      <c r="U43" s="11"/>
      <c r="V43" s="11"/>
      <c r="W43"/>
      <c r="X43"/>
      <c r="Y43"/>
      <c r="Z43"/>
      <c r="AA43"/>
      <c r="DG43" s="12"/>
    </row>
    <row r="44" spans="1:111" ht="52.8" x14ac:dyDescent="0.3">
      <c r="A44" s="20"/>
      <c r="B44" s="25" t="s">
        <v>27</v>
      </c>
      <c r="C44" s="26" t="s">
        <v>85</v>
      </c>
      <c r="D44" s="26" t="s">
        <v>29</v>
      </c>
      <c r="E44" s="25" t="s">
        <v>30</v>
      </c>
      <c r="F44" s="26" t="s">
        <v>190</v>
      </c>
      <c r="G44" s="25" t="s">
        <v>86</v>
      </c>
      <c r="H44" s="27">
        <v>52693</v>
      </c>
      <c r="I44" s="27">
        <v>50920</v>
      </c>
      <c r="J44" s="27">
        <v>49713</v>
      </c>
      <c r="K44" s="27">
        <v>48486</v>
      </c>
      <c r="L44" s="27">
        <v>47208</v>
      </c>
      <c r="M44" s="27">
        <v>45957</v>
      </c>
      <c r="N44" s="27">
        <v>44708</v>
      </c>
      <c r="O44" s="27">
        <v>160423</v>
      </c>
      <c r="P44" s="21">
        <v>500108</v>
      </c>
      <c r="Q44" s="11"/>
      <c r="R44" s="11"/>
      <c r="S44" s="11"/>
      <c r="T44" s="11"/>
      <c r="U44" s="11"/>
      <c r="V44" s="11"/>
      <c r="W44"/>
      <c r="X44"/>
      <c r="Y44"/>
      <c r="Z44"/>
      <c r="AA44"/>
      <c r="DG44" s="12"/>
    </row>
    <row r="45" spans="1:111" ht="52.8" x14ac:dyDescent="0.3">
      <c r="A45" s="20"/>
      <c r="B45" s="25" t="s">
        <v>27</v>
      </c>
      <c r="C45" s="26" t="s">
        <v>87</v>
      </c>
      <c r="D45" s="26" t="s">
        <v>29</v>
      </c>
      <c r="E45" s="25" t="s">
        <v>30</v>
      </c>
      <c r="F45" s="26" t="s">
        <v>88</v>
      </c>
      <c r="G45" s="25" t="s">
        <v>89</v>
      </c>
      <c r="H45" s="27">
        <v>116597</v>
      </c>
      <c r="I45" s="27">
        <v>112858</v>
      </c>
      <c r="J45" s="27">
        <v>110463</v>
      </c>
      <c r="K45" s="27">
        <v>107795</v>
      </c>
      <c r="L45" s="27">
        <v>105014</v>
      </c>
      <c r="M45" s="27">
        <v>102294</v>
      </c>
      <c r="N45" s="27">
        <v>99577</v>
      </c>
      <c r="O45" s="27">
        <v>371219</v>
      </c>
      <c r="P45" s="21">
        <v>1125817</v>
      </c>
      <c r="Q45" s="11"/>
      <c r="R45" s="11"/>
      <c r="S45" s="11"/>
      <c r="T45" s="11"/>
      <c r="U45" s="11"/>
      <c r="V45" s="11"/>
      <c r="W45"/>
      <c r="X45"/>
      <c r="Y45"/>
      <c r="Z45"/>
      <c r="AA45"/>
      <c r="DG45" s="12"/>
    </row>
    <row r="46" spans="1:111" ht="79.2" x14ac:dyDescent="0.3">
      <c r="A46" s="20"/>
      <c r="B46" s="25" t="s">
        <v>27</v>
      </c>
      <c r="C46" s="26" t="s">
        <v>90</v>
      </c>
      <c r="D46" s="26" t="s">
        <v>29</v>
      </c>
      <c r="E46" s="25" t="s">
        <v>30</v>
      </c>
      <c r="F46" s="26" t="s">
        <v>91</v>
      </c>
      <c r="G46" s="25" t="s">
        <v>92</v>
      </c>
      <c r="H46" s="27">
        <v>36080</v>
      </c>
      <c r="I46" s="27">
        <v>32677</v>
      </c>
      <c r="J46" s="27">
        <v>31777</v>
      </c>
      <c r="K46" s="27">
        <v>31166</v>
      </c>
      <c r="L46" s="27">
        <v>30523</v>
      </c>
      <c r="M46" s="27">
        <v>29896</v>
      </c>
      <c r="N46" s="27">
        <v>29270</v>
      </c>
      <c r="O46" s="27">
        <v>164681</v>
      </c>
      <c r="P46" s="21">
        <v>386070</v>
      </c>
      <c r="Q46" s="11"/>
      <c r="R46" s="11"/>
      <c r="S46" s="11"/>
      <c r="T46" s="11"/>
      <c r="U46" s="11"/>
      <c r="V46" s="11"/>
      <c r="W46"/>
      <c r="X46"/>
      <c r="Y46"/>
      <c r="Z46"/>
      <c r="AA46"/>
      <c r="DG46" s="12"/>
    </row>
    <row r="47" spans="1:111" ht="52.8" x14ac:dyDescent="0.3">
      <c r="A47" s="20"/>
      <c r="B47" s="25" t="s">
        <v>27</v>
      </c>
      <c r="C47" s="26" t="s">
        <v>93</v>
      </c>
      <c r="D47" s="26" t="s">
        <v>29</v>
      </c>
      <c r="E47" s="25" t="s">
        <v>30</v>
      </c>
      <c r="F47" s="26" t="s">
        <v>191</v>
      </c>
      <c r="G47" s="25" t="s">
        <v>94</v>
      </c>
      <c r="H47" s="27">
        <v>12094</v>
      </c>
      <c r="I47" s="27">
        <v>11327</v>
      </c>
      <c r="J47" s="27">
        <v>11065</v>
      </c>
      <c r="K47" s="27">
        <v>10823</v>
      </c>
      <c r="L47" s="27">
        <v>10578</v>
      </c>
      <c r="M47" s="27">
        <v>9400</v>
      </c>
      <c r="N47" s="27">
        <v>9</v>
      </c>
      <c r="O47" s="27">
        <v>0</v>
      </c>
      <c r="P47" s="21">
        <v>65296</v>
      </c>
      <c r="Q47" s="11"/>
      <c r="R47" s="11"/>
      <c r="S47" s="11"/>
      <c r="T47" s="11"/>
      <c r="U47" s="11"/>
      <c r="V47" s="11"/>
      <c r="W47"/>
      <c r="X47"/>
      <c r="Y47"/>
      <c r="Z47"/>
      <c r="AA47"/>
      <c r="DG47" s="12"/>
    </row>
    <row r="48" spans="1:111" ht="52.8" x14ac:dyDescent="0.3">
      <c r="A48" s="20"/>
      <c r="B48" s="25" t="s">
        <v>27</v>
      </c>
      <c r="C48" s="26" t="s">
        <v>95</v>
      </c>
      <c r="D48" s="26" t="s">
        <v>29</v>
      </c>
      <c r="E48" s="25" t="s">
        <v>30</v>
      </c>
      <c r="F48" s="26" t="s">
        <v>192</v>
      </c>
      <c r="G48" s="25" t="s">
        <v>96</v>
      </c>
      <c r="H48" s="27">
        <v>84711</v>
      </c>
      <c r="I48" s="27">
        <v>79064</v>
      </c>
      <c r="J48" s="27">
        <v>77563</v>
      </c>
      <c r="K48" s="27">
        <v>75971</v>
      </c>
      <c r="L48" s="27">
        <v>74305</v>
      </c>
      <c r="M48" s="27">
        <v>72678</v>
      </c>
      <c r="N48" s="27">
        <v>71053</v>
      </c>
      <c r="O48" s="27">
        <v>315398</v>
      </c>
      <c r="P48" s="21">
        <v>850743</v>
      </c>
      <c r="Q48" s="11"/>
      <c r="R48" s="11"/>
      <c r="S48" s="11"/>
      <c r="T48" s="11"/>
      <c r="U48" s="11"/>
      <c r="V48" s="11"/>
      <c r="W48"/>
      <c r="X48"/>
      <c r="Y48"/>
      <c r="Z48"/>
      <c r="AA48"/>
      <c r="DG48" s="12"/>
    </row>
    <row r="49" spans="1:111" ht="52.8" x14ac:dyDescent="0.3">
      <c r="A49" s="20"/>
      <c r="B49" s="25" t="s">
        <v>27</v>
      </c>
      <c r="C49" s="26" t="s">
        <v>97</v>
      </c>
      <c r="D49" s="26" t="s">
        <v>29</v>
      </c>
      <c r="E49" s="25" t="s">
        <v>30</v>
      </c>
      <c r="F49" s="26" t="s">
        <v>206</v>
      </c>
      <c r="G49" s="25" t="s">
        <v>96</v>
      </c>
      <c r="H49" s="27">
        <v>32922</v>
      </c>
      <c r="I49" s="27">
        <v>31216</v>
      </c>
      <c r="J49" s="27">
        <v>30544</v>
      </c>
      <c r="K49" s="27">
        <v>29849</v>
      </c>
      <c r="L49" s="27">
        <v>29141</v>
      </c>
      <c r="M49" s="27">
        <v>28440</v>
      </c>
      <c r="N49" s="27">
        <v>20910</v>
      </c>
      <c r="O49" s="27">
        <v>0</v>
      </c>
      <c r="P49" s="21">
        <v>203022</v>
      </c>
      <c r="Q49" s="11"/>
      <c r="R49" s="11"/>
      <c r="S49" s="11"/>
      <c r="T49" s="11"/>
      <c r="U49" s="11"/>
      <c r="V49" s="11"/>
      <c r="W49"/>
      <c r="X49"/>
      <c r="Y49"/>
      <c r="Z49"/>
      <c r="AA49"/>
      <c r="DG49" s="12"/>
    </row>
    <row r="50" spans="1:111" ht="79.2" x14ac:dyDescent="0.3">
      <c r="A50" s="20"/>
      <c r="B50" s="25" t="s">
        <v>27</v>
      </c>
      <c r="C50" s="26" t="s">
        <v>98</v>
      </c>
      <c r="D50" s="26" t="s">
        <v>29</v>
      </c>
      <c r="E50" s="25" t="s">
        <v>30</v>
      </c>
      <c r="F50" s="26" t="s">
        <v>185</v>
      </c>
      <c r="G50" s="25" t="s">
        <v>96</v>
      </c>
      <c r="H50" s="27">
        <v>370930</v>
      </c>
      <c r="I50" s="27">
        <v>336392</v>
      </c>
      <c r="J50" s="27">
        <v>331747</v>
      </c>
      <c r="K50" s="27">
        <v>326498</v>
      </c>
      <c r="L50" s="27">
        <v>320536</v>
      </c>
      <c r="M50" s="27">
        <v>314938</v>
      </c>
      <c r="N50" s="27">
        <v>309348</v>
      </c>
      <c r="O50" s="27">
        <v>4963789</v>
      </c>
      <c r="P50" s="21">
        <v>7274178</v>
      </c>
      <c r="Q50" s="11"/>
      <c r="R50" s="11"/>
      <c r="S50" s="11"/>
      <c r="T50" s="11"/>
      <c r="U50" s="11"/>
      <c r="V50" s="11"/>
      <c r="W50"/>
      <c r="X50"/>
      <c r="Y50"/>
      <c r="Z50"/>
      <c r="AA50"/>
      <c r="DG50" s="12"/>
    </row>
    <row r="51" spans="1:111" ht="79.2" x14ac:dyDescent="0.3">
      <c r="A51" s="20"/>
      <c r="B51" s="25" t="s">
        <v>27</v>
      </c>
      <c r="C51" s="26" t="s">
        <v>99</v>
      </c>
      <c r="D51" s="26" t="s">
        <v>29</v>
      </c>
      <c r="E51" s="25" t="s">
        <v>30</v>
      </c>
      <c r="F51" s="26" t="s">
        <v>184</v>
      </c>
      <c r="G51" s="25" t="s">
        <v>100</v>
      </c>
      <c r="H51" s="27">
        <v>18941</v>
      </c>
      <c r="I51" s="27">
        <v>20202</v>
      </c>
      <c r="J51" s="27">
        <v>19654</v>
      </c>
      <c r="K51" s="27">
        <v>19137</v>
      </c>
      <c r="L51" s="27">
        <v>18610</v>
      </c>
      <c r="M51" s="27">
        <v>18088</v>
      </c>
      <c r="N51" s="27">
        <v>17568</v>
      </c>
      <c r="O51" s="27">
        <v>6226</v>
      </c>
      <c r="P51" s="21">
        <v>138426</v>
      </c>
      <c r="Q51" s="11"/>
      <c r="R51" s="11"/>
      <c r="S51" s="11"/>
      <c r="T51" s="11"/>
      <c r="U51" s="11"/>
      <c r="V51" s="11"/>
      <c r="W51"/>
      <c r="X51"/>
      <c r="Y51"/>
      <c r="Z51"/>
      <c r="AA51"/>
      <c r="DG51" s="12"/>
    </row>
    <row r="52" spans="1:111" ht="79.2" x14ac:dyDescent="0.3">
      <c r="A52" s="20"/>
      <c r="B52" s="25" t="s">
        <v>27</v>
      </c>
      <c r="C52" s="26" t="s">
        <v>101</v>
      </c>
      <c r="D52" s="26" t="s">
        <v>29</v>
      </c>
      <c r="E52" s="25" t="s">
        <v>30</v>
      </c>
      <c r="F52" s="26" t="s">
        <v>193</v>
      </c>
      <c r="G52" s="25" t="s">
        <v>102</v>
      </c>
      <c r="H52" s="27">
        <v>79728</v>
      </c>
      <c r="I52" s="27">
        <v>74988</v>
      </c>
      <c r="J52" s="27">
        <v>72987</v>
      </c>
      <c r="K52" s="27">
        <v>71120</v>
      </c>
      <c r="L52" s="27">
        <v>69215</v>
      </c>
      <c r="M52" s="27">
        <v>67331</v>
      </c>
      <c r="N52" s="27">
        <v>65450</v>
      </c>
      <c r="O52" s="27">
        <v>16136</v>
      </c>
      <c r="P52" s="21">
        <v>516955</v>
      </c>
      <c r="Q52" s="11"/>
      <c r="R52" s="11"/>
      <c r="S52" s="11"/>
      <c r="T52" s="11"/>
      <c r="U52" s="11"/>
      <c r="V52" s="11"/>
      <c r="W52"/>
      <c r="X52"/>
      <c r="Y52"/>
      <c r="Z52"/>
      <c r="AA52"/>
      <c r="DG52" s="12"/>
    </row>
    <row r="53" spans="1:111" ht="52.8" x14ac:dyDescent="0.3">
      <c r="A53" s="20"/>
      <c r="B53" s="25" t="s">
        <v>27</v>
      </c>
      <c r="C53" s="26" t="s">
        <v>103</v>
      </c>
      <c r="D53" s="26" t="s">
        <v>29</v>
      </c>
      <c r="E53" s="25" t="s">
        <v>30</v>
      </c>
      <c r="F53" s="26" t="s">
        <v>195</v>
      </c>
      <c r="G53" s="25" t="s">
        <v>104</v>
      </c>
      <c r="H53" s="27">
        <v>25427</v>
      </c>
      <c r="I53" s="27">
        <v>22899</v>
      </c>
      <c r="J53" s="27">
        <v>22430</v>
      </c>
      <c r="K53" s="27">
        <v>21923</v>
      </c>
      <c r="L53" s="27">
        <v>21375</v>
      </c>
      <c r="M53" s="27">
        <v>20848</v>
      </c>
      <c r="N53" s="27">
        <v>20322</v>
      </c>
      <c r="O53" s="27">
        <v>185250</v>
      </c>
      <c r="P53" s="21">
        <v>340474</v>
      </c>
      <c r="Q53" s="11"/>
      <c r="R53" s="11"/>
      <c r="S53" s="11"/>
      <c r="T53" s="11"/>
      <c r="U53" s="11"/>
      <c r="V53" s="11"/>
      <c r="W53"/>
      <c r="X53"/>
      <c r="Y53"/>
      <c r="Z53"/>
      <c r="AA53"/>
      <c r="DG53" s="12"/>
    </row>
    <row r="54" spans="1:111" ht="52.8" x14ac:dyDescent="0.3">
      <c r="A54" s="20"/>
      <c r="B54" s="25" t="s">
        <v>27</v>
      </c>
      <c r="C54" s="26" t="s">
        <v>105</v>
      </c>
      <c r="D54" s="26" t="s">
        <v>29</v>
      </c>
      <c r="E54" s="25" t="s">
        <v>30</v>
      </c>
      <c r="F54" s="26" t="s">
        <v>194</v>
      </c>
      <c r="G54" s="25" t="s">
        <v>104</v>
      </c>
      <c r="H54" s="27">
        <v>30142</v>
      </c>
      <c r="I54" s="27">
        <v>27145</v>
      </c>
      <c r="J54" s="27">
        <v>26589</v>
      </c>
      <c r="K54" s="27">
        <v>25988</v>
      </c>
      <c r="L54" s="27">
        <v>25339</v>
      </c>
      <c r="M54" s="27">
        <v>24714</v>
      </c>
      <c r="N54" s="27">
        <v>24091</v>
      </c>
      <c r="O54" s="27">
        <v>219599</v>
      </c>
      <c r="P54" s="21">
        <v>403607</v>
      </c>
      <c r="Q54" s="11"/>
      <c r="R54" s="11"/>
      <c r="S54" s="11"/>
      <c r="T54" s="11"/>
      <c r="U54" s="11"/>
      <c r="V54" s="11"/>
      <c r="W54"/>
      <c r="X54"/>
      <c r="Y54"/>
      <c r="Z54"/>
      <c r="AA54"/>
      <c r="DG54" s="12"/>
    </row>
    <row r="55" spans="1:111" ht="92.4" x14ac:dyDescent="0.3">
      <c r="A55" s="20"/>
      <c r="B55" s="25" t="s">
        <v>27</v>
      </c>
      <c r="C55" s="26" t="s">
        <v>106</v>
      </c>
      <c r="D55" s="26" t="s">
        <v>29</v>
      </c>
      <c r="E55" s="25" t="s">
        <v>30</v>
      </c>
      <c r="F55" s="26" t="s">
        <v>107</v>
      </c>
      <c r="G55" s="25" t="s">
        <v>108</v>
      </c>
      <c r="H55" s="27">
        <v>76974</v>
      </c>
      <c r="I55" s="27">
        <v>70712</v>
      </c>
      <c r="J55" s="27">
        <v>69212</v>
      </c>
      <c r="K55" s="27">
        <v>67648</v>
      </c>
      <c r="L55" s="27">
        <v>65940</v>
      </c>
      <c r="M55" s="27">
        <v>64298</v>
      </c>
      <c r="N55" s="27">
        <v>62659</v>
      </c>
      <c r="O55" s="27">
        <v>570033</v>
      </c>
      <c r="P55" s="21">
        <v>1047476</v>
      </c>
      <c r="Q55" s="11"/>
      <c r="R55" s="11"/>
      <c r="S55" s="11"/>
      <c r="T55" s="11"/>
      <c r="U55" s="11"/>
      <c r="V55" s="11"/>
      <c r="W55"/>
      <c r="X55"/>
      <c r="Y55"/>
      <c r="Z55"/>
      <c r="AA55"/>
      <c r="DG55" s="12"/>
    </row>
    <row r="56" spans="1:111" ht="52.8" x14ac:dyDescent="0.3">
      <c r="A56" s="20"/>
      <c r="B56" s="25" t="s">
        <v>27</v>
      </c>
      <c r="C56" s="26" t="s">
        <v>109</v>
      </c>
      <c r="D56" s="26" t="s">
        <v>29</v>
      </c>
      <c r="E56" s="25" t="s">
        <v>30</v>
      </c>
      <c r="F56" s="26" t="s">
        <v>110</v>
      </c>
      <c r="G56" s="25" t="s">
        <v>108</v>
      </c>
      <c r="H56" s="27">
        <v>19988</v>
      </c>
      <c r="I56" s="27">
        <v>18362</v>
      </c>
      <c r="J56" s="27">
        <v>17973</v>
      </c>
      <c r="K56" s="27">
        <v>17566</v>
      </c>
      <c r="L56" s="27">
        <v>17123</v>
      </c>
      <c r="M56" s="27">
        <v>16697</v>
      </c>
      <c r="N56" s="27">
        <v>16277</v>
      </c>
      <c r="O56" s="27">
        <v>148019</v>
      </c>
      <c r="P56" s="21">
        <v>272005</v>
      </c>
      <c r="Q56" s="11"/>
      <c r="R56" s="11"/>
      <c r="S56" s="11"/>
      <c r="T56" s="11"/>
      <c r="U56" s="11"/>
      <c r="V56" s="11"/>
      <c r="W56"/>
      <c r="X56"/>
      <c r="Y56"/>
      <c r="Z56"/>
      <c r="AA56"/>
      <c r="DG56" s="12"/>
    </row>
    <row r="57" spans="1:111" ht="105.6" x14ac:dyDescent="0.3">
      <c r="A57" s="20"/>
      <c r="B57" s="25" t="s">
        <v>27</v>
      </c>
      <c r="C57" s="26" t="s">
        <v>111</v>
      </c>
      <c r="D57" s="26" t="s">
        <v>29</v>
      </c>
      <c r="E57" s="25" t="s">
        <v>30</v>
      </c>
      <c r="F57" s="26" t="s">
        <v>196</v>
      </c>
      <c r="G57" s="25" t="s">
        <v>108</v>
      </c>
      <c r="H57" s="27">
        <v>42763</v>
      </c>
      <c r="I57" s="27">
        <v>39284</v>
      </c>
      <c r="J57" s="27">
        <v>38451</v>
      </c>
      <c r="K57" s="27">
        <v>37582</v>
      </c>
      <c r="L57" s="27">
        <v>36633</v>
      </c>
      <c r="M57" s="27">
        <v>35721</v>
      </c>
      <c r="N57" s="27">
        <v>34810</v>
      </c>
      <c r="O57" s="27">
        <v>316642</v>
      </c>
      <c r="P57" s="21">
        <v>581886</v>
      </c>
      <c r="Q57" s="11"/>
      <c r="R57" s="11"/>
      <c r="S57" s="11"/>
      <c r="T57" s="11"/>
      <c r="U57" s="11"/>
      <c r="V57" s="11"/>
      <c r="W57"/>
      <c r="X57"/>
      <c r="Y57"/>
      <c r="Z57"/>
      <c r="AA57"/>
      <c r="DG57" s="12"/>
    </row>
    <row r="58" spans="1:111" ht="66" x14ac:dyDescent="0.3">
      <c r="A58" s="20"/>
      <c r="B58" s="25" t="s">
        <v>27</v>
      </c>
      <c r="C58" s="26" t="s">
        <v>112</v>
      </c>
      <c r="D58" s="26" t="s">
        <v>29</v>
      </c>
      <c r="E58" s="25" t="s">
        <v>30</v>
      </c>
      <c r="F58" s="26" t="s">
        <v>205</v>
      </c>
      <c r="G58" s="25" t="s">
        <v>108</v>
      </c>
      <c r="H58" s="27">
        <v>13166</v>
      </c>
      <c r="I58" s="27">
        <v>12206</v>
      </c>
      <c r="J58" s="27">
        <v>11914</v>
      </c>
      <c r="K58" s="27">
        <v>11613</v>
      </c>
      <c r="L58" s="27">
        <v>11294</v>
      </c>
      <c r="M58" s="27">
        <v>10983</v>
      </c>
      <c r="N58" s="27">
        <v>10673</v>
      </c>
      <c r="O58" s="27">
        <v>54237</v>
      </c>
      <c r="P58" s="21">
        <v>136086</v>
      </c>
      <c r="Q58" s="11"/>
      <c r="R58" s="11"/>
      <c r="S58" s="11"/>
      <c r="T58" s="11"/>
      <c r="U58" s="11"/>
      <c r="V58" s="11"/>
      <c r="W58"/>
      <c r="X58"/>
      <c r="Y58"/>
      <c r="Z58"/>
      <c r="AA58"/>
      <c r="DG58" s="12"/>
    </row>
    <row r="59" spans="1:111" ht="79.2" x14ac:dyDescent="0.3">
      <c r="A59" s="20"/>
      <c r="B59" s="25" t="s">
        <v>27</v>
      </c>
      <c r="C59" s="26" t="s">
        <v>113</v>
      </c>
      <c r="D59" s="26" t="s">
        <v>29</v>
      </c>
      <c r="E59" s="25" t="s">
        <v>30</v>
      </c>
      <c r="F59" s="26" t="s">
        <v>114</v>
      </c>
      <c r="G59" s="25" t="s">
        <v>115</v>
      </c>
      <c r="H59" s="27">
        <v>21946</v>
      </c>
      <c r="I59" s="27">
        <v>21090</v>
      </c>
      <c r="J59" s="27">
        <v>20355</v>
      </c>
      <c r="K59" s="27">
        <v>26</v>
      </c>
      <c r="L59" s="27">
        <v>0</v>
      </c>
      <c r="M59" s="27">
        <v>0</v>
      </c>
      <c r="N59" s="27">
        <v>0</v>
      </c>
      <c r="O59" s="27">
        <v>0</v>
      </c>
      <c r="P59" s="21">
        <v>63417</v>
      </c>
      <c r="Q59" s="11"/>
      <c r="R59" s="11"/>
      <c r="S59" s="11"/>
      <c r="T59" s="11"/>
      <c r="U59" s="11"/>
      <c r="V59" s="11"/>
      <c r="W59"/>
      <c r="X59"/>
      <c r="Y59"/>
      <c r="Z59"/>
      <c r="AA59"/>
      <c r="DG59" s="12"/>
    </row>
    <row r="60" spans="1:111" ht="52.8" x14ac:dyDescent="0.3">
      <c r="A60" s="20"/>
      <c r="B60" s="25" t="s">
        <v>27</v>
      </c>
      <c r="C60" s="26" t="s">
        <v>116</v>
      </c>
      <c r="D60" s="26" t="s">
        <v>29</v>
      </c>
      <c r="E60" s="25" t="s">
        <v>30</v>
      </c>
      <c r="F60" s="26" t="s">
        <v>172</v>
      </c>
      <c r="G60" s="25" t="s">
        <v>117</v>
      </c>
      <c r="H60" s="27">
        <v>264528</v>
      </c>
      <c r="I60" s="27">
        <v>315904</v>
      </c>
      <c r="J60" s="27">
        <v>310314</v>
      </c>
      <c r="K60" s="27">
        <v>303259</v>
      </c>
      <c r="L60" s="27">
        <v>303259</v>
      </c>
      <c r="M60" s="27">
        <v>288256</v>
      </c>
      <c r="N60" s="27">
        <v>280920</v>
      </c>
      <c r="O60" s="27">
        <v>2700173</v>
      </c>
      <c r="P60" s="21">
        <v>4766613</v>
      </c>
      <c r="Q60" s="11"/>
      <c r="R60" s="11"/>
      <c r="S60" s="11"/>
      <c r="T60" s="11"/>
      <c r="U60" s="11"/>
      <c r="V60" s="11"/>
      <c r="W60"/>
      <c r="X60"/>
      <c r="Y60"/>
      <c r="Z60"/>
      <c r="AA60"/>
      <c r="DG60" s="12"/>
    </row>
    <row r="61" spans="1:111" ht="52.8" x14ac:dyDescent="0.3">
      <c r="A61" s="20"/>
      <c r="B61" s="25" t="s">
        <v>27</v>
      </c>
      <c r="C61" s="26" t="s">
        <v>118</v>
      </c>
      <c r="D61" s="26" t="s">
        <v>29</v>
      </c>
      <c r="E61" s="25" t="s">
        <v>30</v>
      </c>
      <c r="F61" s="26" t="s">
        <v>202</v>
      </c>
      <c r="G61" s="25" t="s">
        <v>119</v>
      </c>
      <c r="H61" s="27">
        <v>48417</v>
      </c>
      <c r="I61" s="27">
        <v>73132</v>
      </c>
      <c r="J61" s="27">
        <v>71411</v>
      </c>
      <c r="K61" s="27">
        <v>69689</v>
      </c>
      <c r="L61" s="27">
        <v>67968</v>
      </c>
      <c r="M61" s="27">
        <v>66247</v>
      </c>
      <c r="N61" s="27">
        <v>64526</v>
      </c>
      <c r="O61" s="27">
        <v>712145</v>
      </c>
      <c r="P61" s="21">
        <v>1173535</v>
      </c>
      <c r="Q61" s="11"/>
      <c r="R61" s="11"/>
      <c r="S61" s="11"/>
      <c r="T61" s="11"/>
      <c r="U61" s="11"/>
      <c r="V61" s="11"/>
      <c r="W61"/>
      <c r="X61"/>
      <c r="Y61"/>
      <c r="Z61"/>
      <c r="AA61"/>
      <c r="DG61" s="12"/>
    </row>
    <row r="62" spans="1:111" ht="52.8" x14ac:dyDescent="0.3">
      <c r="A62" s="20"/>
      <c r="B62" s="25" t="s">
        <v>27</v>
      </c>
      <c r="C62" s="26" t="s">
        <v>120</v>
      </c>
      <c r="D62" s="26" t="s">
        <v>29</v>
      </c>
      <c r="E62" s="25" t="s">
        <v>30</v>
      </c>
      <c r="F62" s="26" t="s">
        <v>121</v>
      </c>
      <c r="G62" s="25" t="s">
        <v>122</v>
      </c>
      <c r="H62" s="27">
        <v>178130</v>
      </c>
      <c r="I62" s="27">
        <v>357350</v>
      </c>
      <c r="J62" s="27">
        <v>349335</v>
      </c>
      <c r="K62" s="27">
        <v>341321</v>
      </c>
      <c r="L62" s="27">
        <v>333307</v>
      </c>
      <c r="M62" s="27">
        <v>325293</v>
      </c>
      <c r="N62" s="27">
        <v>317279</v>
      </c>
      <c r="O62" s="27">
        <v>2876630</v>
      </c>
      <c r="P62" s="21">
        <v>5078645</v>
      </c>
      <c r="Q62" s="11"/>
      <c r="R62" s="11"/>
      <c r="S62" s="11"/>
      <c r="T62" s="11"/>
      <c r="U62" s="11"/>
      <c r="V62" s="11"/>
      <c r="W62"/>
      <c r="X62"/>
      <c r="Y62"/>
      <c r="Z62"/>
      <c r="AA62"/>
      <c r="DG62" s="12"/>
    </row>
    <row r="63" spans="1:111" ht="79.2" x14ac:dyDescent="0.3">
      <c r="A63" s="20"/>
      <c r="B63" s="25" t="s">
        <v>27</v>
      </c>
      <c r="C63" s="26" t="s">
        <v>123</v>
      </c>
      <c r="D63" s="26" t="s">
        <v>29</v>
      </c>
      <c r="E63" s="25" t="s">
        <v>30</v>
      </c>
      <c r="F63" s="26" t="s">
        <v>173</v>
      </c>
      <c r="G63" s="25" t="s">
        <v>124</v>
      </c>
      <c r="H63" s="27">
        <v>10772</v>
      </c>
      <c r="I63" s="27">
        <v>20542</v>
      </c>
      <c r="J63" s="27">
        <v>20054</v>
      </c>
      <c r="K63" s="27">
        <v>19551</v>
      </c>
      <c r="L63" s="27">
        <v>19016</v>
      </c>
      <c r="M63" s="27">
        <v>18496</v>
      </c>
      <c r="N63" s="27">
        <v>17977</v>
      </c>
      <c r="O63" s="27">
        <v>107561</v>
      </c>
      <c r="P63" s="21">
        <v>233969</v>
      </c>
      <c r="Q63" s="11"/>
      <c r="R63" s="11"/>
      <c r="S63" s="11"/>
      <c r="T63" s="11"/>
      <c r="U63" s="11"/>
      <c r="V63" s="11"/>
      <c r="W63"/>
      <c r="X63"/>
      <c r="Y63"/>
      <c r="Z63"/>
      <c r="AA63"/>
      <c r="DG63" s="12"/>
    </row>
    <row r="64" spans="1:111" ht="66" x14ac:dyDescent="0.3">
      <c r="A64" s="20"/>
      <c r="B64" s="25" t="s">
        <v>27</v>
      </c>
      <c r="C64" s="26" t="s">
        <v>125</v>
      </c>
      <c r="D64" s="26" t="s">
        <v>29</v>
      </c>
      <c r="E64" s="25" t="s">
        <v>30</v>
      </c>
      <c r="F64" s="26" t="s">
        <v>174</v>
      </c>
      <c r="G64" s="25" t="s">
        <v>119</v>
      </c>
      <c r="H64" s="27">
        <v>20597</v>
      </c>
      <c r="I64" s="27">
        <v>33256</v>
      </c>
      <c r="J64" s="27">
        <v>32548</v>
      </c>
      <c r="K64" s="27">
        <v>31804</v>
      </c>
      <c r="L64" s="27">
        <v>30988</v>
      </c>
      <c r="M64" s="27">
        <v>30205</v>
      </c>
      <c r="N64" s="27">
        <v>29423</v>
      </c>
      <c r="O64" s="27">
        <v>282253</v>
      </c>
      <c r="P64" s="21">
        <v>491074</v>
      </c>
      <c r="Q64" s="11"/>
      <c r="R64" s="11"/>
      <c r="S64" s="11"/>
      <c r="T64" s="11"/>
      <c r="U64" s="11"/>
      <c r="V64" s="11"/>
      <c r="W64"/>
      <c r="X64"/>
      <c r="Y64"/>
      <c r="Z64"/>
      <c r="AA64"/>
      <c r="DG64" s="12"/>
    </row>
    <row r="65" spans="1:111" ht="39.6" x14ac:dyDescent="0.3">
      <c r="A65" s="20"/>
      <c r="B65" s="25" t="s">
        <v>27</v>
      </c>
      <c r="C65" s="26" t="s">
        <v>126</v>
      </c>
      <c r="D65" s="26" t="s">
        <v>29</v>
      </c>
      <c r="E65" s="25" t="s">
        <v>30</v>
      </c>
      <c r="F65" s="26" t="s">
        <v>203</v>
      </c>
      <c r="G65" s="25" t="s">
        <v>127</v>
      </c>
      <c r="H65" s="27">
        <v>40419</v>
      </c>
      <c r="I65" s="27">
        <v>73501</v>
      </c>
      <c r="J65" s="27">
        <v>76473</v>
      </c>
      <c r="K65" s="27">
        <v>74619</v>
      </c>
      <c r="L65" s="27">
        <v>72765</v>
      </c>
      <c r="M65" s="27">
        <v>70910</v>
      </c>
      <c r="N65" s="27">
        <v>69056</v>
      </c>
      <c r="O65" s="27">
        <v>728999</v>
      </c>
      <c r="P65" s="21">
        <v>1206742</v>
      </c>
      <c r="Q65" s="11"/>
      <c r="R65" s="11"/>
      <c r="S65" s="11"/>
      <c r="T65" s="11"/>
      <c r="U65" s="11"/>
      <c r="V65" s="11"/>
      <c r="W65"/>
      <c r="X65"/>
      <c r="Y65"/>
      <c r="Z65"/>
      <c r="AA65"/>
      <c r="DG65" s="12"/>
    </row>
    <row r="66" spans="1:111" ht="79.2" x14ac:dyDescent="0.3">
      <c r="A66" s="20"/>
      <c r="B66" s="25" t="s">
        <v>27</v>
      </c>
      <c r="C66" s="26" t="s">
        <v>128</v>
      </c>
      <c r="D66" s="26" t="s">
        <v>29</v>
      </c>
      <c r="E66" s="25" t="s">
        <v>30</v>
      </c>
      <c r="F66" s="26" t="s">
        <v>197</v>
      </c>
      <c r="G66" s="25" t="s">
        <v>129</v>
      </c>
      <c r="H66" s="27">
        <v>14049</v>
      </c>
      <c r="I66" s="27">
        <v>11861</v>
      </c>
      <c r="J66" s="27">
        <v>11525</v>
      </c>
      <c r="K66" s="27">
        <v>11232</v>
      </c>
      <c r="L66" s="27">
        <v>10923</v>
      </c>
      <c r="M66" s="27">
        <v>10623</v>
      </c>
      <c r="N66" s="27">
        <v>10323</v>
      </c>
      <c r="O66" s="27">
        <v>57737</v>
      </c>
      <c r="P66" s="21">
        <v>138273</v>
      </c>
      <c r="Q66" s="11"/>
      <c r="R66" s="11"/>
      <c r="S66" s="11"/>
      <c r="T66" s="11"/>
      <c r="U66" s="11"/>
      <c r="V66" s="11"/>
      <c r="W66"/>
      <c r="X66"/>
      <c r="Y66"/>
      <c r="Z66"/>
      <c r="AA66"/>
      <c r="DG66" s="12"/>
    </row>
    <row r="67" spans="1:111" ht="66" x14ac:dyDescent="0.3">
      <c r="A67" s="20"/>
      <c r="B67" s="25" t="s">
        <v>27</v>
      </c>
      <c r="C67" s="26" t="s">
        <v>130</v>
      </c>
      <c r="D67" s="26" t="s">
        <v>29</v>
      </c>
      <c r="E67" s="25" t="s">
        <v>30</v>
      </c>
      <c r="F67" s="26" t="s">
        <v>186</v>
      </c>
      <c r="G67" s="25" t="s">
        <v>129</v>
      </c>
      <c r="H67" s="27">
        <v>11102</v>
      </c>
      <c r="I67" s="27">
        <v>9431</v>
      </c>
      <c r="J67" s="27">
        <v>9164</v>
      </c>
      <c r="K67" s="27">
        <v>8931</v>
      </c>
      <c r="L67" s="27">
        <v>8685</v>
      </c>
      <c r="M67" s="27">
        <v>8447</v>
      </c>
      <c r="N67" s="27">
        <v>8208</v>
      </c>
      <c r="O67" s="27">
        <v>45909</v>
      </c>
      <c r="P67" s="21">
        <v>109877</v>
      </c>
      <c r="Q67" s="11"/>
      <c r="R67" s="11"/>
      <c r="S67" s="11"/>
      <c r="T67" s="11"/>
      <c r="U67" s="11"/>
      <c r="V67" s="11"/>
      <c r="W67"/>
      <c r="X67"/>
      <c r="Y67"/>
      <c r="Z67"/>
      <c r="AA67"/>
      <c r="DG67" s="12"/>
    </row>
    <row r="68" spans="1:111" ht="39.6" x14ac:dyDescent="0.3">
      <c r="A68" s="20"/>
      <c r="B68" s="25" t="s">
        <v>27</v>
      </c>
      <c r="C68" s="26" t="s">
        <v>131</v>
      </c>
      <c r="D68" s="26" t="s">
        <v>29</v>
      </c>
      <c r="E68" s="25" t="s">
        <v>30</v>
      </c>
      <c r="F68" s="26" t="s">
        <v>201</v>
      </c>
      <c r="G68" s="25" t="s">
        <v>132</v>
      </c>
      <c r="H68" s="27">
        <v>95525</v>
      </c>
      <c r="I68" s="27">
        <v>82235</v>
      </c>
      <c r="J68" s="27">
        <v>80326</v>
      </c>
      <c r="K68" s="27">
        <v>78418</v>
      </c>
      <c r="L68" s="27">
        <v>76509</v>
      </c>
      <c r="M68" s="27">
        <v>74600</v>
      </c>
      <c r="N68" s="27">
        <v>72692</v>
      </c>
      <c r="O68" s="27">
        <v>771303</v>
      </c>
      <c r="P68" s="21">
        <v>1331608</v>
      </c>
      <c r="Q68" s="11"/>
      <c r="R68" s="11"/>
      <c r="S68" s="11"/>
      <c r="T68" s="11"/>
      <c r="U68" s="11"/>
      <c r="V68" s="11"/>
      <c r="W68"/>
      <c r="X68"/>
      <c r="Y68"/>
      <c r="Z68"/>
      <c r="AA68"/>
      <c r="DG68" s="12"/>
    </row>
    <row r="69" spans="1:111" ht="92.4" x14ac:dyDescent="0.3">
      <c r="A69" s="20"/>
      <c r="B69" s="25" t="s">
        <v>27</v>
      </c>
      <c r="C69" s="26" t="s">
        <v>133</v>
      </c>
      <c r="D69" s="26" t="s">
        <v>29</v>
      </c>
      <c r="E69" s="25" t="s">
        <v>30</v>
      </c>
      <c r="F69" s="26" t="s">
        <v>175</v>
      </c>
      <c r="G69" s="25" t="s">
        <v>134</v>
      </c>
      <c r="H69" s="27">
        <v>16043</v>
      </c>
      <c r="I69" s="27">
        <v>42817</v>
      </c>
      <c r="J69" s="27">
        <v>41445</v>
      </c>
      <c r="K69" s="27">
        <v>40074</v>
      </c>
      <c r="L69" s="27">
        <v>38703</v>
      </c>
      <c r="M69" s="27">
        <v>0</v>
      </c>
      <c r="N69" s="27">
        <v>0</v>
      </c>
      <c r="O69" s="27">
        <v>0</v>
      </c>
      <c r="P69" s="21">
        <v>179082</v>
      </c>
      <c r="Q69" s="11"/>
      <c r="R69" s="11"/>
      <c r="S69" s="11"/>
      <c r="T69" s="11"/>
      <c r="U69" s="11"/>
      <c r="V69" s="11"/>
      <c r="W69"/>
      <c r="X69"/>
      <c r="Y69"/>
      <c r="Z69"/>
      <c r="AA69"/>
      <c r="DG69" s="12"/>
    </row>
    <row r="70" spans="1:111" ht="79.2" x14ac:dyDescent="0.3">
      <c r="A70" s="20"/>
      <c r="B70" s="25" t="s">
        <v>27</v>
      </c>
      <c r="C70" s="26" t="s">
        <v>135</v>
      </c>
      <c r="D70" s="26" t="s">
        <v>29</v>
      </c>
      <c r="E70" s="25" t="s">
        <v>30</v>
      </c>
      <c r="F70" s="26" t="s">
        <v>218</v>
      </c>
      <c r="G70" s="25" t="s">
        <v>136</v>
      </c>
      <c r="H70" s="27">
        <v>22180</v>
      </c>
      <c r="I70" s="27">
        <v>98397</v>
      </c>
      <c r="J70" s="27">
        <v>95534</v>
      </c>
      <c r="K70" s="27">
        <v>92672</v>
      </c>
      <c r="L70" s="27">
        <v>89809</v>
      </c>
      <c r="M70" s="27">
        <v>86947</v>
      </c>
      <c r="N70" s="27">
        <v>84084</v>
      </c>
      <c r="O70" s="27">
        <v>235075</v>
      </c>
      <c r="P70" s="21">
        <v>804698</v>
      </c>
      <c r="Q70" s="11"/>
      <c r="R70" s="11"/>
      <c r="S70" s="11"/>
      <c r="T70" s="11"/>
      <c r="U70" s="11"/>
      <c r="V70" s="11"/>
      <c r="W70"/>
      <c r="X70"/>
      <c r="Y70"/>
      <c r="Z70"/>
      <c r="AA70"/>
      <c r="DG70" s="12"/>
    </row>
    <row r="71" spans="1:111" ht="52.8" x14ac:dyDescent="0.3">
      <c r="A71" s="20"/>
      <c r="B71" s="25" t="s">
        <v>27</v>
      </c>
      <c r="C71" s="26" t="s">
        <v>137</v>
      </c>
      <c r="D71" s="26" t="s">
        <v>29</v>
      </c>
      <c r="E71" s="25" t="s">
        <v>30</v>
      </c>
      <c r="F71" s="26" t="s">
        <v>198</v>
      </c>
      <c r="G71" s="25" t="s">
        <v>138</v>
      </c>
      <c r="H71" s="27">
        <v>28131</v>
      </c>
      <c r="I71" s="27">
        <v>73715</v>
      </c>
      <c r="J71" s="27">
        <v>82442</v>
      </c>
      <c r="K71" s="27">
        <v>80472</v>
      </c>
      <c r="L71" s="27">
        <v>78501</v>
      </c>
      <c r="M71" s="27">
        <v>76530</v>
      </c>
      <c r="N71" s="27">
        <v>74559</v>
      </c>
      <c r="O71" s="27">
        <v>789927</v>
      </c>
      <c r="P71" s="21">
        <v>1284277</v>
      </c>
      <c r="Q71" s="11"/>
      <c r="R71" s="11"/>
      <c r="S71" s="11"/>
      <c r="T71" s="11"/>
      <c r="U71" s="11"/>
      <c r="V71" s="11"/>
      <c r="W71"/>
      <c r="X71"/>
      <c r="Y71"/>
      <c r="Z71"/>
      <c r="AA71"/>
      <c r="DG71" s="12"/>
    </row>
    <row r="72" spans="1:111" ht="52.8" x14ac:dyDescent="0.3">
      <c r="A72" s="20"/>
      <c r="B72" s="25" t="s">
        <v>27</v>
      </c>
      <c r="C72" s="26" t="s">
        <v>139</v>
      </c>
      <c r="D72" s="26" t="s">
        <v>29</v>
      </c>
      <c r="E72" s="25" t="s">
        <v>30</v>
      </c>
      <c r="F72" s="26" t="s">
        <v>204</v>
      </c>
      <c r="G72" s="25" t="s">
        <v>140</v>
      </c>
      <c r="H72" s="27">
        <v>9211</v>
      </c>
      <c r="I72" s="27">
        <v>18423</v>
      </c>
      <c r="J72" s="27">
        <v>59809</v>
      </c>
      <c r="K72" s="27">
        <v>58445</v>
      </c>
      <c r="L72" s="27">
        <v>57080</v>
      </c>
      <c r="M72" s="27">
        <v>55715</v>
      </c>
      <c r="N72" s="27">
        <v>54351</v>
      </c>
      <c r="O72" s="27">
        <v>406884</v>
      </c>
      <c r="P72" s="21">
        <v>719918</v>
      </c>
      <c r="Q72" s="11"/>
      <c r="R72" s="11"/>
      <c r="S72" s="11"/>
      <c r="T72" s="11"/>
      <c r="U72" s="11"/>
      <c r="V72" s="11"/>
      <c r="W72"/>
      <c r="X72"/>
      <c r="Y72"/>
      <c r="Z72"/>
      <c r="AA72"/>
      <c r="DG72" s="12"/>
    </row>
    <row r="73" spans="1:111" ht="33" customHeight="1" x14ac:dyDescent="0.3">
      <c r="A73" s="20"/>
      <c r="B73" s="62"/>
      <c r="C73" s="96" t="s">
        <v>161</v>
      </c>
      <c r="D73" s="97"/>
      <c r="E73" s="98"/>
      <c r="F73" s="61" t="s">
        <v>162</v>
      </c>
      <c r="G73" s="62"/>
      <c r="H73" s="63">
        <v>1513</v>
      </c>
      <c r="I73" s="63">
        <v>67755</v>
      </c>
      <c r="J73" s="63">
        <v>77457</v>
      </c>
      <c r="K73" s="63">
        <v>75670</v>
      </c>
      <c r="L73" s="63">
        <v>73883</v>
      </c>
      <c r="M73" s="63">
        <v>72096</v>
      </c>
      <c r="N73" s="63">
        <v>70308</v>
      </c>
      <c r="O73" s="63">
        <v>762954</v>
      </c>
      <c r="P73" s="64">
        <v>1201636</v>
      </c>
      <c r="Q73" s="11"/>
      <c r="R73" s="11"/>
      <c r="S73" s="11"/>
      <c r="T73" s="11"/>
      <c r="U73" s="11"/>
      <c r="V73" s="11"/>
      <c r="W73"/>
      <c r="X73"/>
      <c r="Y73"/>
      <c r="Z73"/>
      <c r="AA73"/>
      <c r="DG73" s="12"/>
    </row>
    <row r="74" spans="1:111" ht="33" customHeight="1" x14ac:dyDescent="0.3">
      <c r="A74" s="20"/>
      <c r="B74" s="62"/>
      <c r="C74" s="96" t="s">
        <v>161</v>
      </c>
      <c r="D74" s="97"/>
      <c r="E74" s="98"/>
      <c r="F74" s="61" t="s">
        <v>163</v>
      </c>
      <c r="G74" s="62"/>
      <c r="H74" s="63">
        <v>0</v>
      </c>
      <c r="I74" s="63">
        <v>79437</v>
      </c>
      <c r="J74" s="63">
        <v>90812</v>
      </c>
      <c r="K74" s="63">
        <v>88717</v>
      </c>
      <c r="L74" s="63">
        <v>86622</v>
      </c>
      <c r="M74" s="63">
        <v>84526</v>
      </c>
      <c r="N74" s="63">
        <v>82431</v>
      </c>
      <c r="O74" s="63">
        <v>894391</v>
      </c>
      <c r="P74" s="64">
        <v>1406936</v>
      </c>
      <c r="Q74" s="11"/>
      <c r="R74" s="11"/>
      <c r="S74" s="11"/>
      <c r="T74" s="11"/>
      <c r="U74" s="11"/>
      <c r="V74" s="11"/>
      <c r="W74"/>
      <c r="X74"/>
      <c r="Y74"/>
      <c r="Z74"/>
      <c r="AA74"/>
      <c r="DG74" s="12"/>
    </row>
    <row r="75" spans="1:111" ht="33.75" customHeight="1" x14ac:dyDescent="0.3">
      <c r="A75" s="20"/>
      <c r="B75" s="62"/>
      <c r="C75" s="96" t="s">
        <v>161</v>
      </c>
      <c r="D75" s="97"/>
      <c r="E75" s="98"/>
      <c r="F75" s="61" t="s">
        <v>164</v>
      </c>
      <c r="G75" s="62"/>
      <c r="H75" s="63"/>
      <c r="I75" s="63">
        <v>72944</v>
      </c>
      <c r="J75" s="63">
        <v>111834</v>
      </c>
      <c r="K75" s="63">
        <v>109485</v>
      </c>
      <c r="L75" s="63">
        <v>107137</v>
      </c>
      <c r="M75" s="63">
        <v>104789</v>
      </c>
      <c r="N75" s="63">
        <v>102441</v>
      </c>
      <c r="O75" s="63">
        <v>1170435</v>
      </c>
      <c r="P75" s="64">
        <f>SUM(I75:O75)</f>
        <v>1779065</v>
      </c>
      <c r="Q75" s="11"/>
      <c r="R75" s="11"/>
      <c r="S75" s="11"/>
      <c r="T75" s="11"/>
      <c r="U75" s="11"/>
      <c r="V75" s="11"/>
      <c r="W75"/>
      <c r="X75"/>
      <c r="Y75"/>
      <c r="Z75"/>
      <c r="AA75"/>
      <c r="DG75" s="12"/>
    </row>
    <row r="76" spans="1:111" ht="15.6" customHeight="1" x14ac:dyDescent="0.3">
      <c r="B76" s="25" t="s">
        <v>1</v>
      </c>
      <c r="C76" s="31" t="s">
        <v>141</v>
      </c>
      <c r="D76" s="25" t="s">
        <v>1</v>
      </c>
      <c r="E76" s="25" t="s">
        <v>1</v>
      </c>
      <c r="F76" s="25" t="s">
        <v>1</v>
      </c>
      <c r="G76" s="25" t="s">
        <v>1</v>
      </c>
      <c r="H76" s="21">
        <f>SUM(H17:H75)</f>
        <v>4455727</v>
      </c>
      <c r="I76" s="21">
        <f t="shared" ref="I76:O76" si="0">SUM(I17:I75)</f>
        <v>4868156</v>
      </c>
      <c r="J76" s="21">
        <f t="shared" si="0"/>
        <v>4739079</v>
      </c>
      <c r="K76" s="21">
        <f t="shared" si="0"/>
        <v>4313420</v>
      </c>
      <c r="L76" s="21">
        <f t="shared" si="0"/>
        <v>3844616</v>
      </c>
      <c r="M76" s="21">
        <f t="shared" si="0"/>
        <v>3508210</v>
      </c>
      <c r="N76" s="21">
        <f t="shared" si="0"/>
        <v>3408110</v>
      </c>
      <c r="O76" s="21">
        <f t="shared" si="0"/>
        <v>26784642</v>
      </c>
      <c r="P76" s="21">
        <f>SUM(H76:O76)</f>
        <v>55921960</v>
      </c>
      <c r="T76" s="4"/>
      <c r="W76"/>
      <c r="X76"/>
      <c r="Y76"/>
      <c r="Z76"/>
      <c r="AA76"/>
    </row>
    <row r="77" spans="1:111" s="13" customFormat="1" ht="15.9" customHeight="1" x14ac:dyDescent="0.25">
      <c r="A77" s="15"/>
      <c r="B77" s="54"/>
      <c r="C77" s="54"/>
      <c r="D77" s="54"/>
      <c r="E77" s="33"/>
      <c r="F77" s="33"/>
      <c r="G77" s="33"/>
      <c r="H77" s="22"/>
      <c r="I77" s="22"/>
      <c r="J77" s="22"/>
      <c r="K77" s="22"/>
      <c r="L77" s="22"/>
      <c r="M77" s="22"/>
      <c r="N77" s="22"/>
      <c r="O77" s="22"/>
      <c r="P77" s="42"/>
      <c r="T77" s="9"/>
      <c r="W77"/>
      <c r="X77"/>
      <c r="Y77"/>
      <c r="Z77"/>
      <c r="AA77"/>
    </row>
    <row r="78" spans="1:111" s="13" customFormat="1" ht="15.9" customHeight="1" x14ac:dyDescent="0.25">
      <c r="A78" s="15"/>
      <c r="B78" s="56"/>
      <c r="C78" s="103" t="s">
        <v>143</v>
      </c>
      <c r="D78" s="103"/>
      <c r="E78" s="57"/>
      <c r="F78" s="57"/>
      <c r="G78" s="57"/>
      <c r="H78" s="58"/>
      <c r="I78" s="58"/>
      <c r="J78" s="58"/>
      <c r="K78" s="58"/>
      <c r="L78" s="58"/>
      <c r="M78" s="58"/>
      <c r="N78" s="58"/>
      <c r="O78" s="58"/>
      <c r="P78" s="59"/>
      <c r="T78" s="9"/>
      <c r="W78"/>
      <c r="X78"/>
      <c r="Y78"/>
      <c r="Z78"/>
      <c r="AA78"/>
    </row>
    <row r="79" spans="1:111" s="13" customFormat="1" ht="39.6" x14ac:dyDescent="0.25">
      <c r="A79" s="15"/>
      <c r="B79" s="25" t="s">
        <v>144</v>
      </c>
      <c r="C79" s="26" t="s">
        <v>145</v>
      </c>
      <c r="D79" s="26" t="s">
        <v>29</v>
      </c>
      <c r="E79" s="25" t="s">
        <v>30</v>
      </c>
      <c r="F79" s="26" t="s">
        <v>199</v>
      </c>
      <c r="G79" s="25" t="s">
        <v>146</v>
      </c>
      <c r="H79" s="27">
        <v>18711</v>
      </c>
      <c r="I79" s="27">
        <v>17222</v>
      </c>
      <c r="J79" s="27">
        <v>7985</v>
      </c>
      <c r="K79" s="27">
        <v>0</v>
      </c>
      <c r="L79" s="27">
        <v>0</v>
      </c>
      <c r="M79" s="27">
        <v>0</v>
      </c>
      <c r="N79" s="27">
        <v>0</v>
      </c>
      <c r="O79" s="27">
        <v>0</v>
      </c>
      <c r="P79" s="21">
        <v>43918</v>
      </c>
      <c r="T79" s="9"/>
      <c r="W79"/>
      <c r="X79"/>
      <c r="Y79"/>
      <c r="Z79"/>
      <c r="AA79"/>
    </row>
    <row r="80" spans="1:111" ht="26.4" x14ac:dyDescent="0.3">
      <c r="A80" s="15"/>
      <c r="B80" s="25" t="s">
        <v>144</v>
      </c>
      <c r="C80" s="26" t="s">
        <v>147</v>
      </c>
      <c r="D80" s="26" t="s">
        <v>29</v>
      </c>
      <c r="E80" s="25" t="s">
        <v>30</v>
      </c>
      <c r="F80" s="26" t="s">
        <v>200</v>
      </c>
      <c r="G80" s="25" t="s">
        <v>148</v>
      </c>
      <c r="H80" s="27">
        <v>730</v>
      </c>
      <c r="I80" s="27">
        <v>0</v>
      </c>
      <c r="J80" s="27">
        <v>0</v>
      </c>
      <c r="K80" s="27">
        <v>0</v>
      </c>
      <c r="L80" s="27">
        <v>0</v>
      </c>
      <c r="M80" s="27">
        <v>0</v>
      </c>
      <c r="N80" s="27">
        <v>0</v>
      </c>
      <c r="O80" s="27">
        <v>0</v>
      </c>
      <c r="P80" s="21">
        <v>730</v>
      </c>
      <c r="Q80" s="13"/>
      <c r="R80" s="13"/>
      <c r="S80" s="13"/>
      <c r="T80" s="9"/>
      <c r="U80" s="13"/>
      <c r="V80" s="13"/>
      <c r="W80"/>
      <c r="X80"/>
      <c r="Y80"/>
      <c r="Z80"/>
      <c r="AA80"/>
      <c r="DG80" s="13"/>
    </row>
    <row r="81" spans="2:27" ht="15.6" customHeight="1" x14ac:dyDescent="0.3">
      <c r="B81" s="25" t="s">
        <v>1</v>
      </c>
      <c r="C81" s="31" t="s">
        <v>141</v>
      </c>
      <c r="D81" s="60" t="s">
        <v>1</v>
      </c>
      <c r="E81" s="25" t="s">
        <v>1</v>
      </c>
      <c r="F81" s="25" t="s">
        <v>1</v>
      </c>
      <c r="G81" s="25" t="s">
        <v>1</v>
      </c>
      <c r="H81" s="21">
        <v>19441</v>
      </c>
      <c r="I81" s="21">
        <v>17222</v>
      </c>
      <c r="J81" s="21">
        <v>7985</v>
      </c>
      <c r="K81" s="21">
        <v>0</v>
      </c>
      <c r="L81" s="21">
        <v>0</v>
      </c>
      <c r="M81" s="21">
        <v>0</v>
      </c>
      <c r="N81" s="21">
        <v>0</v>
      </c>
      <c r="O81" s="21">
        <v>0</v>
      </c>
      <c r="P81" s="21">
        <v>44648</v>
      </c>
      <c r="X81"/>
      <c r="Y81"/>
      <c r="AA81"/>
    </row>
    <row r="82" spans="2:27" ht="15.9" customHeight="1" x14ac:dyDescent="0.3">
      <c r="B82" s="56"/>
      <c r="C82" s="103" t="s">
        <v>149</v>
      </c>
      <c r="D82" s="103"/>
      <c r="E82" s="57"/>
      <c r="F82" s="57"/>
      <c r="G82" s="57"/>
      <c r="H82" s="58"/>
      <c r="I82" s="58"/>
      <c r="J82" s="58"/>
      <c r="K82" s="58"/>
      <c r="L82" s="58"/>
      <c r="M82" s="58"/>
      <c r="N82" s="58"/>
      <c r="O82" s="58"/>
      <c r="P82" s="59"/>
      <c r="X82"/>
      <c r="Y82"/>
    </row>
    <row r="83" spans="2:27" ht="26.1" customHeight="1" x14ac:dyDescent="0.3">
      <c r="B83" s="25" t="s">
        <v>150</v>
      </c>
      <c r="C83" s="26" t="s">
        <v>151</v>
      </c>
      <c r="D83" s="26" t="s">
        <v>152</v>
      </c>
      <c r="E83" s="25" t="s">
        <v>153</v>
      </c>
      <c r="F83" s="26" t="s">
        <v>154</v>
      </c>
      <c r="G83" s="25" t="s">
        <v>155</v>
      </c>
      <c r="H83" s="27">
        <v>576</v>
      </c>
      <c r="I83" s="27">
        <v>576</v>
      </c>
      <c r="J83" s="27">
        <v>576</v>
      </c>
      <c r="K83" s="27">
        <v>576</v>
      </c>
      <c r="L83" s="27">
        <v>576</v>
      </c>
      <c r="M83" s="27">
        <v>576</v>
      </c>
      <c r="N83" s="27">
        <v>576</v>
      </c>
      <c r="O83" s="27">
        <v>0</v>
      </c>
      <c r="P83" s="21">
        <v>4032</v>
      </c>
      <c r="X83"/>
      <c r="Y83"/>
    </row>
    <row r="84" spans="2:27" ht="15.6" customHeight="1" x14ac:dyDescent="0.3">
      <c r="B84" s="25" t="s">
        <v>1</v>
      </c>
      <c r="C84" s="31" t="s">
        <v>141</v>
      </c>
      <c r="D84" s="60" t="s">
        <v>1</v>
      </c>
      <c r="E84" s="25" t="s">
        <v>1</v>
      </c>
      <c r="F84" s="25" t="s">
        <v>1</v>
      </c>
      <c r="G84" s="25" t="s">
        <v>1</v>
      </c>
      <c r="H84" s="21">
        <v>576</v>
      </c>
      <c r="I84" s="21">
        <v>576</v>
      </c>
      <c r="J84" s="21">
        <v>576</v>
      </c>
      <c r="K84" s="21">
        <v>576</v>
      </c>
      <c r="L84" s="21">
        <v>576</v>
      </c>
      <c r="M84" s="21">
        <v>576</v>
      </c>
      <c r="N84" s="21">
        <v>576</v>
      </c>
      <c r="O84" s="21">
        <v>0</v>
      </c>
      <c r="P84" s="21">
        <v>4032</v>
      </c>
      <c r="X84"/>
      <c r="Y84"/>
    </row>
    <row r="85" spans="2:27" ht="15.6" customHeight="1" x14ac:dyDescent="0.3">
      <c r="B85" s="25" t="s">
        <v>1</v>
      </c>
      <c r="C85" s="31" t="s">
        <v>142</v>
      </c>
      <c r="D85" s="60" t="s">
        <v>1</v>
      </c>
      <c r="E85" s="25" t="s">
        <v>1</v>
      </c>
      <c r="F85" s="25" t="s">
        <v>1</v>
      </c>
      <c r="G85" s="25" t="s">
        <v>1</v>
      </c>
      <c r="H85" s="21">
        <v>20017</v>
      </c>
      <c r="I85" s="21">
        <v>17798</v>
      </c>
      <c r="J85" s="21">
        <v>8561</v>
      </c>
      <c r="K85" s="21">
        <v>576</v>
      </c>
      <c r="L85" s="21">
        <v>576</v>
      </c>
      <c r="M85" s="21">
        <v>576</v>
      </c>
      <c r="N85" s="21">
        <v>576</v>
      </c>
      <c r="O85" s="21">
        <v>0</v>
      </c>
      <c r="P85" s="21">
        <v>48680</v>
      </c>
      <c r="X85"/>
      <c r="Y85"/>
    </row>
    <row r="86" spans="2:27" ht="15.6" customHeight="1" x14ac:dyDescent="0.3">
      <c r="B86" s="32"/>
      <c r="C86" s="32"/>
      <c r="D86" s="34"/>
      <c r="E86" s="34"/>
      <c r="F86" s="34"/>
      <c r="G86" s="34"/>
      <c r="H86" s="22"/>
      <c r="I86" s="22"/>
      <c r="J86" s="22"/>
      <c r="K86" s="22"/>
      <c r="L86" s="22"/>
      <c r="M86" s="22"/>
      <c r="N86" s="22"/>
      <c r="O86" s="22"/>
      <c r="P86" s="40"/>
      <c r="R86" s="94"/>
      <c r="X86"/>
      <c r="Y86"/>
      <c r="AA86"/>
    </row>
    <row r="87" spans="2:27" ht="15.9" customHeight="1" x14ac:dyDescent="0.3">
      <c r="B87" s="25" t="s">
        <v>156</v>
      </c>
      <c r="C87" s="106" t="s">
        <v>157</v>
      </c>
      <c r="D87" s="106"/>
      <c r="E87" s="25" t="s">
        <v>1</v>
      </c>
      <c r="F87" s="25" t="s">
        <v>1</v>
      </c>
      <c r="G87" s="25" t="s">
        <v>1</v>
      </c>
      <c r="H87" s="28">
        <v>367598</v>
      </c>
      <c r="I87" s="28">
        <v>372116</v>
      </c>
      <c r="J87" s="28">
        <v>377074</v>
      </c>
      <c r="K87" s="28">
        <v>382515</v>
      </c>
      <c r="L87" s="28">
        <v>193462</v>
      </c>
      <c r="M87" s="28">
        <v>0</v>
      </c>
      <c r="N87" s="28">
        <v>0</v>
      </c>
      <c r="O87" s="28">
        <v>0</v>
      </c>
      <c r="P87" s="21">
        <v>1692765</v>
      </c>
      <c r="X87"/>
      <c r="Y87"/>
      <c r="AA87"/>
    </row>
    <row r="88" spans="2:27" ht="15.6" customHeight="1" x14ac:dyDescent="0.3">
      <c r="B88" s="32"/>
      <c r="C88" s="32"/>
      <c r="D88" s="33"/>
      <c r="E88" s="33"/>
      <c r="F88" s="33"/>
      <c r="G88" s="33"/>
      <c r="H88" s="22"/>
      <c r="I88" s="22"/>
      <c r="J88" s="22"/>
      <c r="K88" s="22"/>
      <c r="L88" s="22"/>
      <c r="M88" s="22"/>
      <c r="N88" s="22"/>
      <c r="O88" s="22"/>
      <c r="P88" s="40"/>
      <c r="X88"/>
      <c r="Y88"/>
      <c r="AA88"/>
    </row>
    <row r="89" spans="2:27" ht="15.9" customHeight="1" x14ac:dyDescent="0.3">
      <c r="B89" s="32"/>
      <c r="C89" s="106" t="s">
        <v>158</v>
      </c>
      <c r="D89" s="106"/>
      <c r="E89" s="25" t="s">
        <v>1</v>
      </c>
      <c r="F89" s="25" t="s">
        <v>1</v>
      </c>
      <c r="G89" s="25" t="s">
        <v>1</v>
      </c>
      <c r="H89" s="21">
        <f>H76+H85+H87</f>
        <v>4843342</v>
      </c>
      <c r="I89" s="21">
        <f t="shared" ref="I89:O89" si="1">I76+I85+I87</f>
        <v>5258070</v>
      </c>
      <c r="J89" s="21">
        <f t="shared" si="1"/>
        <v>5124714</v>
      </c>
      <c r="K89" s="21">
        <f t="shared" si="1"/>
        <v>4696511</v>
      </c>
      <c r="L89" s="21">
        <f t="shared" si="1"/>
        <v>4038654</v>
      </c>
      <c r="M89" s="21">
        <f t="shared" si="1"/>
        <v>3508786</v>
      </c>
      <c r="N89" s="21">
        <f t="shared" si="1"/>
        <v>3408686</v>
      </c>
      <c r="O89" s="21">
        <f t="shared" si="1"/>
        <v>26784642</v>
      </c>
      <c r="P89" s="21">
        <f>SUM(H89:O89)</f>
        <v>57663405</v>
      </c>
      <c r="X89"/>
      <c r="Y89"/>
      <c r="AA89"/>
    </row>
    <row r="90" spans="2:27" ht="15.6" customHeight="1" x14ac:dyDescent="0.3">
      <c r="B90" s="32"/>
      <c r="C90" s="32"/>
      <c r="D90" s="33"/>
      <c r="E90" s="33"/>
      <c r="F90" s="33"/>
      <c r="G90" s="33"/>
      <c r="H90" s="22"/>
      <c r="I90" s="22"/>
      <c r="J90" s="22"/>
      <c r="K90" s="22"/>
      <c r="L90" s="22"/>
      <c r="M90" s="22"/>
      <c r="N90" s="22"/>
      <c r="O90" s="22"/>
      <c r="P90" s="42"/>
      <c r="X90"/>
      <c r="Y90"/>
      <c r="AA90"/>
    </row>
    <row r="91" spans="2:27" ht="18.75" customHeight="1" x14ac:dyDescent="0.3">
      <c r="B91" s="32"/>
      <c r="C91" s="104" t="s">
        <v>159</v>
      </c>
      <c r="D91" s="104"/>
      <c r="E91" s="104"/>
      <c r="F91" s="104"/>
      <c r="G91" s="104"/>
      <c r="H91" s="23">
        <f>H89/$P$93*100</f>
        <v>9.8824038218023365</v>
      </c>
      <c r="I91" s="23">
        <f t="shared" ref="I91:N91" si="2">I89/$P$93*100</f>
        <v>10.728619012100367</v>
      </c>
      <c r="J91" s="23">
        <f t="shared" si="2"/>
        <v>10.456518085909263</v>
      </c>
      <c r="K91" s="23">
        <f t="shared" si="2"/>
        <v>9.5828083698274273</v>
      </c>
      <c r="L91" s="23">
        <f t="shared" si="2"/>
        <v>8.2405103179864838</v>
      </c>
      <c r="M91" s="23">
        <f t="shared" si="2"/>
        <v>7.1593623114548866</v>
      </c>
      <c r="N91" s="23">
        <f t="shared" si="2"/>
        <v>6.9551172627751914</v>
      </c>
      <c r="O91" s="24" t="s">
        <v>1</v>
      </c>
      <c r="P91" s="24" t="s">
        <v>1</v>
      </c>
      <c r="X91"/>
      <c r="Y91"/>
      <c r="AA91"/>
    </row>
    <row r="92" spans="2:27" ht="15.6" customHeight="1" x14ac:dyDescent="0.3">
      <c r="B92" s="34"/>
      <c r="C92" s="34"/>
      <c r="D92" s="34"/>
      <c r="E92" s="35"/>
      <c r="F92" s="35"/>
      <c r="G92" s="35"/>
      <c r="H92" s="55"/>
      <c r="I92" s="55"/>
      <c r="J92" s="55"/>
      <c r="K92" s="55"/>
      <c r="L92" s="55"/>
      <c r="M92" s="55"/>
      <c r="N92" s="55"/>
      <c r="O92" s="55"/>
      <c r="P92" s="43"/>
      <c r="X92"/>
      <c r="Y92"/>
      <c r="AA92"/>
    </row>
    <row r="93" spans="2:27" ht="48" customHeight="1" x14ac:dyDescent="0.3">
      <c r="B93" s="32"/>
      <c r="C93" s="105" t="s">
        <v>160</v>
      </c>
      <c r="D93" s="105"/>
      <c r="E93" s="105"/>
      <c r="F93" s="105"/>
      <c r="G93" s="105"/>
      <c r="H93" s="29"/>
      <c r="I93" s="29"/>
      <c r="J93" s="29"/>
      <c r="K93" s="29"/>
      <c r="L93" s="29"/>
      <c r="M93" s="29"/>
      <c r="N93" s="29"/>
      <c r="O93" s="30"/>
      <c r="P93" s="41">
        <v>49009756</v>
      </c>
      <c r="X93"/>
      <c r="Y93"/>
      <c r="AA93"/>
    </row>
    <row r="94" spans="2:27" ht="15.6" customHeight="1" x14ac:dyDescent="0.3">
      <c r="B94" s="36"/>
      <c r="C94" s="36"/>
      <c r="D94" s="36"/>
      <c r="E94" s="37"/>
      <c r="F94" s="37"/>
      <c r="G94" s="37"/>
      <c r="H94" s="14"/>
      <c r="I94" s="14"/>
      <c r="J94" s="14"/>
      <c r="K94" s="14"/>
      <c r="L94" s="14"/>
      <c r="M94" s="14"/>
      <c r="N94" s="14"/>
      <c r="O94" s="14"/>
      <c r="T94" s="6"/>
      <c r="W94"/>
      <c r="Y94"/>
    </row>
    <row r="95" spans="2:27" ht="15.6" customHeight="1" x14ac:dyDescent="0.3">
      <c r="B95" s="36"/>
      <c r="C95" s="36"/>
      <c r="D95" s="38"/>
      <c r="E95" s="39"/>
      <c r="F95" s="39"/>
      <c r="G95" s="39"/>
    </row>
    <row r="96" spans="2:27" ht="15.6" customHeight="1" x14ac:dyDescent="0.3">
      <c r="B96" s="36"/>
      <c r="C96" s="107" t="s">
        <v>167</v>
      </c>
      <c r="D96" s="107"/>
      <c r="E96" s="107"/>
      <c r="F96" s="107"/>
      <c r="G96" s="107"/>
      <c r="H96" s="107"/>
      <c r="I96" s="107"/>
      <c r="J96" s="107"/>
      <c r="K96" s="107"/>
      <c r="L96" s="107"/>
      <c r="M96" s="107"/>
      <c r="N96" s="107"/>
      <c r="O96" s="107"/>
      <c r="P96" s="107"/>
    </row>
    <row r="97" spans="4:6" ht="63.75" customHeight="1" x14ac:dyDescent="0.3">
      <c r="D97" s="100"/>
      <c r="E97" s="100"/>
      <c r="F97" s="100"/>
    </row>
  </sheetData>
  <sheetProtection objects="1" scenarios="1" selectLockedCells="1" selectUnlockedCells="1"/>
  <mergeCells count="19">
    <mergeCell ref="D97:F97"/>
    <mergeCell ref="G12:G13"/>
    <mergeCell ref="C16:D16"/>
    <mergeCell ref="C78:D78"/>
    <mergeCell ref="C82:D82"/>
    <mergeCell ref="C91:G91"/>
    <mergeCell ref="C93:G93"/>
    <mergeCell ref="C87:D87"/>
    <mergeCell ref="C89:D89"/>
    <mergeCell ref="C75:E75"/>
    <mergeCell ref="C96:P96"/>
    <mergeCell ref="B12:B13"/>
    <mergeCell ref="C73:E73"/>
    <mergeCell ref="C74:E74"/>
    <mergeCell ref="H12:P12"/>
    <mergeCell ref="C12:C13"/>
    <mergeCell ref="D12:D13"/>
    <mergeCell ref="E12:E13"/>
    <mergeCell ref="F12:F13"/>
  </mergeCells>
  <pageMargins left="0.23622047244093999" right="0.23622047244093999" top="0.39370078740157" bottom="0.59055118110236005" header="0.35433070866142002" footer="0.31496062992126"/>
  <pageSetup paperSize="9" scale="65" orientation="landscape"/>
  <headerFooter>
    <oddFooter>&amp;L&amp;"Times New Roman"&amp;10&amp;Kc0c0c0Ķekavas novads &amp;R&amp;"Times New Roman"&amp;10&amp;Kc0c0c02025, Oktobris</oddFooter>
    <evenFooter>&amp;L&amp;"Times New Roman,Regular"4-SAI; Pārskats par saistību apmēru&amp;R&amp;"Times New Roman,Regular"&amp;P</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SAI</vt:lpstr>
      <vt:lpstr>SAI!Print_Area</vt:lpstr>
      <vt:lpstr>SAI!Print_Titles</vt:lpstr>
    </vt:vector>
  </TitlesOfParts>
  <Manager/>
  <Company>Microsoft Corporation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Valsts kase</dc:creator>
  <cp:keywords/>
  <dc:description/>
  <cp:lastModifiedBy>Sanita Djadela</cp:lastModifiedBy>
  <dcterms:created xsi:type="dcterms:W3CDTF">2025-11-27T16:22:05Z</dcterms:created>
  <dcterms:modified xsi:type="dcterms:W3CDTF">2025-12-16T07:50:30Z</dcterms:modified>
  <cp:category/>
</cp:coreProperties>
</file>