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definedNames>
    <definedName name="_xlnm._FilterDatabase" localSheetId="0" hidden="1">Lapa1!$A$13:$I$87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E100" i="1"/>
  <c r="D100" i="1"/>
</calcChain>
</file>

<file path=xl/sharedStrings.xml><?xml version="1.0" encoding="utf-8"?>
<sst xmlns="http://schemas.openxmlformats.org/spreadsheetml/2006/main" count="528" uniqueCount="416">
  <si>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</si>
  <si>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</si>
  <si>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</si>
  <si>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</si>
  <si>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</si>
  <si>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</si>
  <si>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</si>
  <si>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04516205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</si>
  <si>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</si>
  <si>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</si>
  <si>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</si>
  <si>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</si>
  <si>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</si>
  <si>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</si>
  <si>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</si>
  <si>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</si>
  <si>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</si>
  <si>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</si>
  <si>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</si>
  <si>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</si>
  <si>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</si>
  <si>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</si>
  <si>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</si>
  <si>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</si>
  <si>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</si>
  <si>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</si>
  <si>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</si>
  <si>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</si>
  <si>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</si>
  <si>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</si>
  <si>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</si>
  <si>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</si>
  <si>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</si>
  <si>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</si>
  <si>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</si>
  <si>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</si>
  <si>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</si>
  <si>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</si>
  <si>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</si>
  <si>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</si>
  <si>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</si>
  <si>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</si>
  <si>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</si>
  <si>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</si>
  <si>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</si>
  <si>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</si>
  <si>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</si>
  <si>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</si>
  <si>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</si>
  <si>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</si>
  <si>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28.</t>
  </si>
  <si>
    <t>29.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</si>
  <si>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</si>
  <si>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</si>
  <si>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</si>
  <si>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</si>
  <si>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</si>
  <si>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</si>
  <si>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</si>
  <si>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</si>
  <si>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36.</t>
  </si>
  <si>
    <t>37.</t>
  </si>
  <si>
    <t>38.</t>
  </si>
  <si>
    <t>39.</t>
  </si>
  <si>
    <t>40.</t>
  </si>
  <si>
    <t>41.</t>
  </si>
  <si>
    <t>Alūksnes novada pašvaldības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</si>
  <si>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</si>
  <si>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</si>
  <si>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</si>
  <si>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</si>
  <si>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</si>
  <si>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</si>
  <si>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</si>
  <si>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</si>
  <si>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Erasmus+ iespēju izmantošana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</si>
  <si>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</si>
  <si>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</si>
  <si>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</si>
  <si>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</si>
  <si>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</si>
  <si>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</si>
  <si>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</si>
  <si>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</si>
  <si>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</si>
  <si>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</si>
  <si>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</si>
  <si>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</si>
  <si>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</si>
  <si>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</si>
  <si>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</si>
  <si>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</si>
  <si>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</si>
  <si>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</si>
  <si>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</si>
  <si>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</si>
  <si>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</si>
  <si>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</si>
  <si>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</si>
  <si>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</si>
  <si>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</si>
  <si>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</si>
  <si>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</si>
  <si>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</si>
  <si>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</si>
  <si>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</si>
  <si>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</si>
  <si>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</si>
  <si>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</si>
  <si>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</si>
  <si>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</si>
  <si>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</si>
  <si>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</si>
  <si>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</si>
  <si>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</si>
  <si>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</si>
  <si>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</si>
  <si>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</si>
  <si>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</si>
  <si>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</si>
  <si>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</si>
  <si>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</si>
  <si>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</si>
  <si>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Publiskās ārtelpas attīstīšana Alūksnes pilsētas funkcionālajā teritorijā</t>
  </si>
  <si>
    <t>Elektroautobusu iegāde izglītojamo mobilitātes veicināšanai un  skolu tīkla sasniedzamības nodrošināšanai</t>
  </si>
  <si>
    <t>096120</t>
  </si>
  <si>
    <t>Atklājot mantojumu/ "Discovering heritage"</t>
  </si>
  <si>
    <t>096230</t>
  </si>
  <si>
    <t>projekta aktivitātes</t>
  </si>
  <si>
    <t>Ziemeru pamatskola</t>
  </si>
  <si>
    <t>Alūksnes novada pašvaldības iestādes</t>
  </si>
  <si>
    <t>081013</t>
  </si>
  <si>
    <t>3.10.4.</t>
  </si>
  <si>
    <t>3.3.2.</t>
  </si>
  <si>
    <t>būvprojekta izstrāde, autoruzraudzība, pārbūve</t>
  </si>
  <si>
    <t>Publiskā ielu apgaismojuma infrastruktūras attīstība Pededzes ciema centrā</t>
  </si>
  <si>
    <t>4.5.1.</t>
  </si>
  <si>
    <t>0311</t>
  </si>
  <si>
    <t>Alūksnes novada pašvaldības policija</t>
  </si>
  <si>
    <t>pašvaldības līdzfinansējums un priekšfinansējums projekta aktivitātēm</t>
  </si>
  <si>
    <t>06218</t>
  </si>
  <si>
    <t>3.18.1.</t>
  </si>
  <si>
    <t>3.17.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</si>
  <si>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</si>
  <si>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</si>
  <si>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</si>
  <si>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</si>
  <si>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</si>
  <si>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</si>
  <si>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</si>
  <si>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</si>
  <si>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</si>
  <si>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</si>
  <si>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</si>
  <si>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</si>
  <si>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</si>
  <si>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</si>
  <si>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</si>
  <si>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</si>
  <si>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</si>
  <si>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</si>
  <si>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</si>
  <si>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</si>
  <si>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</si>
  <si>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</si>
  <si>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</si>
  <si>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</si>
  <si>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</si>
  <si>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</si>
  <si>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</si>
  <si>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</si>
  <si>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</si>
  <si>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</si>
  <si>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</si>
  <si>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</si>
  <si>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R.P.U.2.22.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</si>
  <si>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</si>
  <si>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</si>
  <si>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</si>
  <si>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</si>
  <si>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</si>
  <si>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>medicīnas personāla piesaiste</t>
  </si>
  <si>
    <t>Iegādāts specializētais operatīvais transportlīdzeklis pašvaldības funkciju nodrošināšanai</t>
  </si>
  <si>
    <t>Popularizēt audžuģimeņu kustību</t>
  </si>
  <si>
    <t>Nodrošināt Dziesmu un deju svētku procesa un novada tradīciju noturību</t>
  </si>
  <si>
    <t>062155</t>
  </si>
  <si>
    <t>R.P.U.2.23</t>
  </si>
  <si>
    <t>Valsts kultūrkapitāla fonda projekti</t>
  </si>
  <si>
    <t xml:space="preserve">Sabiedrībā balstītu sociālo pakalpojumu pieejamības nodrošināšana </t>
  </si>
  <si>
    <t>Supervīzijas un apmācību nodrošināšana sociālā darba speciālistiem</t>
  </si>
  <si>
    <t>Projekta  "Ezera piekrastes attīstība"</t>
  </si>
  <si>
    <t>Bezemisiju transportlīdzekļu izmantošanas veicināšana Alūksnes novadā</t>
  </si>
  <si>
    <t>096122</t>
  </si>
  <si>
    <t>Sabiedrības digitālo prasmju attīstība</t>
  </si>
  <si>
    <t>096231</t>
  </si>
  <si>
    <t xml:space="preserve">projekta aktivitātes saskaņā ar vienošanos </t>
  </si>
  <si>
    <t>1.9.22.</t>
  </si>
  <si>
    <t>1.16.</t>
  </si>
  <si>
    <t>Slūžu tilta Kalncempju pagastā, Alūksnes novadā remonts</t>
  </si>
  <si>
    <t>1.11.1.</t>
  </si>
  <si>
    <t>1.12.2.</t>
  </si>
  <si>
    <t>04516202</t>
  </si>
  <si>
    <t>atjaunošana</t>
  </si>
  <si>
    <t>04516203</t>
  </si>
  <si>
    <t>3.13.1.</t>
  </si>
  <si>
    <t>Alsviķu un Strautiņu ciema apgaismojuma uzlabošana</t>
  </si>
  <si>
    <t>būvniecība</t>
  </si>
  <si>
    <t xml:space="preserve">3.14.3. </t>
  </si>
  <si>
    <t>1.21.1.</t>
  </si>
  <si>
    <t>3.13.3.</t>
  </si>
  <si>
    <t>projektēšana, izbūve</t>
  </si>
  <si>
    <t>1.22.1.</t>
  </si>
  <si>
    <t>04516213</t>
  </si>
  <si>
    <t>04516215</t>
  </si>
  <si>
    <t>seguma pastiprināšana, apauguma noņemšana</t>
  </si>
  <si>
    <t>Bērnu rotaļu laukumu pilnveidošana novada teritorijā</t>
  </si>
  <si>
    <t>3.11..</t>
  </si>
  <si>
    <t>1.22.</t>
  </si>
  <si>
    <t>04516211</t>
  </si>
  <si>
    <t>1.18.</t>
  </si>
  <si>
    <t>04516210</t>
  </si>
  <si>
    <t>1.13.</t>
  </si>
  <si>
    <t>04516204</t>
  </si>
  <si>
    <t xml:space="preserve">1.11.. </t>
  </si>
  <si>
    <t>iegāde (galīgais norēķins)</t>
  </si>
  <si>
    <t>1.9.20.</t>
  </si>
  <si>
    <t>1.3.1.</t>
  </si>
  <si>
    <t>3.7.2.</t>
  </si>
  <si>
    <t>109141</t>
  </si>
  <si>
    <t>2.10.2.</t>
  </si>
  <si>
    <t>3.29.1.</t>
  </si>
  <si>
    <t>2.7.2.</t>
  </si>
  <si>
    <t>2.11.3.</t>
  </si>
  <si>
    <t>Iegādāti  transportlīdzekļi pašvaldības funkciju nodrošināšanai</t>
  </si>
  <si>
    <t>Atbalsts ēku fasāžu atjaunošanai un pieguļošās teritorijas labiekārtošanai</t>
  </si>
  <si>
    <t>091410; 091413</t>
  </si>
  <si>
    <t xml:space="preserve"> 2.4.9. </t>
  </si>
  <si>
    <t>Mācību un koplietošanas telpu remonti</t>
  </si>
  <si>
    <t>telpu kosmētiskais remonts</t>
  </si>
  <si>
    <t>elektroinstalācijas maiņa</t>
  </si>
  <si>
    <t>09213b,   09226c</t>
  </si>
  <si>
    <t>2 projektu īstenošana</t>
  </si>
  <si>
    <t xml:space="preserve"> Ernsta Glika Alūksnes Valsts ģimnāzija, Alekseja Grāvīša Liepnas pamatskola</t>
  </si>
  <si>
    <t>2.9.1., 2.9.2.</t>
  </si>
  <si>
    <t xml:space="preserve">091110, 091120, 091210, 091310,   091410, 092130, 092151, 092260, 092320,  092350, 095110, 095114, 095210, 095213, 095330, 095333, 095410, 095414,  098102, 098212, </t>
  </si>
  <si>
    <t>047311</t>
  </si>
  <si>
    <t>Alūksnes novada ziemas sporta centra "Mežinieki" attīstība</t>
  </si>
  <si>
    <t>3.10.1.</t>
  </si>
  <si>
    <t>082130, 0821301, 0821302, 0821303, 0821304, 0821305, 0821306, 0821308, 0821309, 0821310, 0821311,  0821312,  0821313, 0821314, 0821315, 0821316, 08212z</t>
  </si>
  <si>
    <t>098231</t>
  </si>
  <si>
    <t>Dziesmu un deju svētku process</t>
  </si>
  <si>
    <t>42.</t>
  </si>
  <si>
    <t>1.3.3.</t>
  </si>
  <si>
    <t>Infrastruktūra uzņēmējdarbības atbalstam Alūksnes pilsētā</t>
  </si>
  <si>
    <t>43.</t>
  </si>
  <si>
    <t>44.</t>
  </si>
  <si>
    <t>2.10.3.</t>
  </si>
  <si>
    <t>109140</t>
  </si>
  <si>
    <t>projekta aktivitātes saskaņā ar līgumu</t>
  </si>
  <si>
    <t>45.</t>
  </si>
  <si>
    <t>3.1.3.</t>
  </si>
  <si>
    <t>Vides pieejamības nodrošināšanai personu ar invaliditāti mājokļos</t>
  </si>
  <si>
    <t>109138</t>
  </si>
  <si>
    <t>46.</t>
  </si>
  <si>
    <t>3.1.4.</t>
  </si>
  <si>
    <t>Sociālo mājokļu atjaunošana</t>
  </si>
  <si>
    <t>47.</t>
  </si>
  <si>
    <t>062156; 049005</t>
  </si>
  <si>
    <t>Pārbūve (Ezermalas iela Alūksne), būvuzraudzība</t>
  </si>
  <si>
    <t>045172; 049005</t>
  </si>
  <si>
    <t>pārbūve, būvuzraudzība</t>
  </si>
  <si>
    <t>48.</t>
  </si>
  <si>
    <t>109139; 049005</t>
  </si>
  <si>
    <t>081128; 049005</t>
  </si>
  <si>
    <t>R.P.U.3.5.</t>
  </si>
  <si>
    <t>info stendi, soliņi pilsētas teritorijā, šūpuļtīkli (Velo parkā)</t>
  </si>
  <si>
    <t>R.P.U.2.4.</t>
  </si>
  <si>
    <t>ielu būvprojektu izstrāde</t>
  </si>
  <si>
    <t>066022;                  06119; 081127; 081013; 066003</t>
  </si>
  <si>
    <t>2.1.</t>
  </si>
  <si>
    <t>Izglītības iestāžu mācību vides uzlabošana</t>
  </si>
  <si>
    <t>096228</t>
  </si>
  <si>
    <t>izdalāms konkrētam mērķim pēc izvērtēšanas</t>
  </si>
  <si>
    <t>049005; 102001</t>
  </si>
  <si>
    <t>062041</t>
  </si>
  <si>
    <t>kapu digitālā uzmērīšana</t>
  </si>
  <si>
    <t>49.</t>
  </si>
  <si>
    <t>1.5.5.</t>
  </si>
  <si>
    <t>Alūksnes stacijas ēkas fasādes atjaunošana</t>
  </si>
  <si>
    <t>sienas gleznojums</t>
  </si>
  <si>
    <t>50.</t>
  </si>
  <si>
    <t>096229; 049005</t>
  </si>
  <si>
    <t>pārbūve; BAUHAUS principu ievērošana</t>
  </si>
  <si>
    <t>būvprojekta izstrāde; pārbūve (Jāņkalna iela 8, Alūksne); būvuzraudzība</t>
  </si>
  <si>
    <t>092350</t>
  </si>
  <si>
    <t xml:space="preserve">Glika iela 10 (jaunais korpuss) cokola remonts </t>
  </si>
  <si>
    <t>Alūksnes vidusskola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</si>
  <si>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</si>
  <si>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</si>
  <si>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</si>
  <si>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</si>
  <si>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</si>
  <si>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</si>
  <si>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</si>
  <si>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</si>
  <si>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</si>
  <si>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</si>
  <si>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</si>
  <si>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</si>
  <si>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</si>
  <si>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</si>
  <si>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</si>
  <si>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</si>
  <si>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</si>
  <si>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</si>
  <si>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</si>
  <si>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</si>
  <si>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</si>
  <si>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</si>
  <si>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</si>
  <si>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</si>
  <si>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</si>
  <si>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 xml:space="preserve">smilšu kastes divos bērnu rotaļu laukumos, āra nojume vienam bērnu rotaļu laukumam </t>
  </si>
  <si>
    <t>Projekts "Infrastruktūras izveide Alūksnē, Alūksnes novadā"</t>
  </si>
  <si>
    <t>2.4.9.</t>
  </si>
  <si>
    <t>092150</t>
  </si>
  <si>
    <t>sporta zāles jumta seguma remonts</t>
  </si>
  <si>
    <t>Ernsta Glika Alūksnes Valsts ģimnāzija</t>
  </si>
  <si>
    <t>75.</t>
  </si>
  <si>
    <t>Malienas un Zeltiņu pagastā</t>
  </si>
  <si>
    <t>laiduma plātņu bojāta betona remonts</t>
  </si>
  <si>
    <t>Lupatu tilta Annas pagastā remonts (Annas pagasts)</t>
  </si>
  <si>
    <t>Alsviķu pagasta Alsviķu ciema brīvdabas estrādes solu atjaunošana</t>
  </si>
  <si>
    <t>Nodrošināt pamatvajadzībām atbilstošu sociālo palīdzību un uzlabot tā pieejamību</t>
  </si>
  <si>
    <t>04516216</t>
  </si>
  <si>
    <t>būvprojekta izstrāde (SAC "Pīlādži" Mālupes pagasts)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</si>
  <si>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</si>
  <si>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</si>
  <si>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</si>
  <si>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</si>
  <si>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</si>
  <si>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</si>
  <si>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jumta lietus ūdens notekcauruļu remonts Jaunannas tautas nama ēkai un ēkai "Pūcītēs" Mārkalnes pagastā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</si>
  <si>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</si>
  <si>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</si>
  <si>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</si>
  <si>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</si>
  <si>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</si>
  <si>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 xml:space="preserve">Pils ielas atjaunošana no Kolberģa ielas līdz Kalnadruvu ielai, Alūksnē
</t>
  </si>
  <si>
    <t>Attīstīt un labiekārtot publisko ārtelpu</t>
  </si>
  <si>
    <t>Atjaunot un papildināt bērnu rotaļu laukumus</t>
  </si>
  <si>
    <t>pacēlāju ierīkošana</t>
  </si>
  <si>
    <t>Sociālās aprūpes centra "Pīlādži" paplašināšanas būvprojekta izstrāde</t>
  </si>
  <si>
    <t xml:space="preserve">Kāpņu telpas remonts Alūksnes bibliotēkā, stends Bejā; inventāra iegāde Alūksnes novada bibliotēkai un visām struktūrvienībām </t>
  </si>
  <si>
    <t>patvertņu aprīkošana u.c.</t>
  </si>
  <si>
    <t>Finansējums kopā ar grozījumiem, EUR</t>
  </si>
  <si>
    <t>Grozījumi Nr.1, EUR</t>
  </si>
  <si>
    <t>78.</t>
  </si>
  <si>
    <t>R.P.U.2.17.</t>
  </si>
  <si>
    <t>095437</t>
  </si>
  <si>
    <t>1.10.4.</t>
  </si>
  <si>
    <t>04516201</t>
  </si>
  <si>
    <t>Pašvaldības autoceļa "Sauleskalns -
Lauciņi" atjaunošana (Veclaicenes pagasts)</t>
  </si>
  <si>
    <t>R.P.U. 3.4.</t>
  </si>
  <si>
    <t>04516207</t>
  </si>
  <si>
    <t>pašvaldības autoceļa "Cempji - Malaci" Kalncempju pagastā seguma atjaunošana</t>
  </si>
  <si>
    <t>13.prim 1.</t>
  </si>
  <si>
    <t>13.prim 2.</t>
  </si>
  <si>
    <t>Uzlabot sasniedzamībai nepieciešamo infrastruktūru un mobilitātes iespējas (uzlabot un atjaunot ielu un ceļu un publisko infrastruktūru)</t>
  </si>
  <si>
    <t>79.</t>
  </si>
  <si>
    <t>1.3.4.</t>
  </si>
  <si>
    <t>045173</t>
  </si>
  <si>
    <t>045112; 049005</t>
  </si>
  <si>
    <t>80.</t>
  </si>
  <si>
    <t>R.P.U.3.3.</t>
  </si>
  <si>
    <t>Attīstīt koordinētu, uz jauniešu vajadzībām balstītu jaunatnes darba tīklojumu un politiku</t>
  </si>
  <si>
    <t>Monitorēt, uzkrāt datus un apkopot informāciju par citiem identificētajiem klimata izmaiņu riskiem novadā (Saglabāt un monitorēt ezeru bioloģisko daudzveidību...)</t>
  </si>
  <si>
    <t>06216</t>
  </si>
  <si>
    <t>Lukumīša ezera ekspluatācijas noteikumu izstrāde un hidrobūves tehniskās apsekošanas atzinuma izstrāde</t>
  </si>
  <si>
    <t>Alūksnes novada pašvaldības iestāde "ALJA"</t>
  </si>
  <si>
    <t>Alūksnes novada muzejs,               Alūksnes novada bibliotēka</t>
  </si>
  <si>
    <t>082220, 082130</t>
  </si>
  <si>
    <t>81.</t>
  </si>
  <si>
    <t>06217</t>
  </si>
  <si>
    <t>82.</t>
  </si>
  <si>
    <t xml:space="preserve">Zivju fonda projekti: Līdaku pavairošana Alūksnes ezerā, Zandartu pavairošana Indzera un Sudala ezera </t>
  </si>
  <si>
    <t>Aktivitātes Bānīša dzimšanas diena</t>
  </si>
  <si>
    <t>TPF projekts (Helēnas, Blaumaņa un Tirgotāju ielas, Alūksnē, seguma atjaunošana)</t>
  </si>
  <si>
    <t>Zivju fonda projekti: Zivsaimnieciskās ekspluatācijas noteikumu un zivsaimnieciskās stratēģijas izstrāde Alūksnes ezeram, zivju resursu un inventārs ūdeņu kontroles nodrošināšanai</t>
  </si>
  <si>
    <t>83.</t>
  </si>
  <si>
    <t>I.P.3.3.4.</t>
  </si>
  <si>
    <t>Sanitāri higiēniskā stāvokļa uzlabošana sociālās aprūpes centrā "Alūksne"</t>
  </si>
  <si>
    <t>102002</t>
  </si>
  <si>
    <t>Socieālo lietu pārvaldes struktūrvienība Sociālās aprūpes centrs "Alūksne"</t>
  </si>
  <si>
    <t>AF projekta "Digitālā darba ar jaunatni sistēmas attīstība pašvaldībās" aktivitātes</t>
  </si>
  <si>
    <t>3. pielikums</t>
  </si>
  <si>
    <t>saistošajiem noteikumiem Nr. 10/2025</t>
  </si>
  <si>
    <t>BUDŽETS 2025. GADAM</t>
  </si>
  <si>
    <t>Alūksnes novada pašvaldības Attīstības programmas 2022.–2027. gadam</t>
  </si>
  <si>
    <t>Grozījumi Nr. 1</t>
  </si>
  <si>
    <t>Rīcības un Investīciju plāna finansējums 2025. gadam</t>
  </si>
  <si>
    <t>Infrastruktūras izveide Alūksnē, Alūksnes novadā, 2. kārta"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</si>
  <si>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</si>
  <si>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Pašvaldības autoceļa "Anna–Teikas"
atjaunošana (Annas pagasts)</t>
  </si>
  <si>
    <t>Pašvaldības autoceļa "Jaunzemi–Zvirgzdiņi" atjaunošana (Ilzenes pagasts)</t>
  </si>
  <si>
    <t>Pašvaldības autoceļa "Jaunlaicene–Dauguļi–Vidzemes šoseja" seguma
atjaunošana (Jaunlaicenes pagasts)</t>
  </si>
  <si>
    <t xml:space="preserve">Tilta pār Kūdupi autoceļā
"Čistigi–Zagorje" pārbūve  (Pededzes pagasts)
</t>
  </si>
  <si>
    <t>Pašvaldības autoceļa "Pamatskola–Priedulejas" seguma atjaunošana (Ziemera pagasts)</t>
  </si>
  <si>
    <t>Pašvaldības autoceļa "Vecāgas–Cirakalns–Šūpalas" seguma atjaunošana (Mārkalnes pagasts)</t>
  </si>
  <si>
    <t>Pašvaldības autoceļa "Mālupe–Jasmīnes" seguma atjaunošana (Mālupes pagasts)</t>
  </si>
  <si>
    <t>Pašvaldības autoceļa "Stuņķene–Laines" seguma atjaunošana (Jaunalūksnes pagasts)</t>
  </si>
  <si>
    <t>Pašvalsības autoceļa "Strautiņi–Rebene–Luki" seguma atjaunošana (Alsviķu pagasts)</t>
  </si>
  <si>
    <t>Pašvaldības autoceļa Jaunzemi–Zvirgzdiņi
atjaunošana (Ilzenes pagasts)</t>
  </si>
  <si>
    <t xml:space="preserve">Tilta pār Kūdupi autoceļā
Čistigi–Zagorje pārbūve (Pededzes pagasts)
</t>
  </si>
  <si>
    <t>Līdzfinansējums ES fonda projektam par Alūksnes pilsētas ielu
posmu pārbūvi, sk. 79. ierakstu</t>
  </si>
  <si>
    <t>Projekts "Sports visiem/ "Sports for
all"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</si>
</sst>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2" fillId="0" borderId="1" xfId="1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3" fontId="2" fillId="0" borderId="1" xfId="1" applyNumberFormat="1" applyFont="1" applyFill="1" applyBorder="1" applyAlignment="1">
      <alignment horizontal="right" vertical="top"/>
    </xf>
    <xf numFmtId="3" fontId="3" fillId="0" borderId="1" xfId="1" applyNumberFormat="1" applyFont="1" applyFill="1" applyBorder="1" applyAlignment="1">
      <alignment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165" fontId="2" fillId="0" borderId="1" xfId="1" applyNumberFormat="1" applyFont="1" applyBorder="1" applyAlignment="1">
      <alignment vertical="top"/>
    </xf>
    <xf numFmtId="166" fontId="2" fillId="0" borderId="1" xfId="1" applyNumberFormat="1" applyFont="1" applyBorder="1" applyAlignment="1">
      <alignment vertical="top"/>
    </xf>
    <xf numFmtId="2" fontId="2" fillId="0" borderId="1" xfId="0" quotePrefix="1" applyNumberFormat="1" applyFont="1" applyBorder="1" applyAlignment="1">
      <alignment horizontal="center" vertical="top" wrapText="1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6"/>
  <sheetViews>
    <sheetView tabSelected="1" workbookViewId="0">
      <selection activeCell="K1" sqref="K1"/>
    </sheetView>
  </sheetViews>
  <sheetFormatPr defaultColWidth="9.140625" defaultRowHeight="15.75" x14ac:dyDescent="0.25"/>
  <cols>
    <col min="1" max="1" width="10.28515625" style="1" customWidth="1"/>
    <col min="2" max="2" width="12" style="2" customWidth="1"/>
    <col min="3" max="3" width="36.5703125" style="2" customWidth="1"/>
    <col min="4" max="6" width="14.42578125" style="25" customWidth="1"/>
    <col min="7" max="7" width="12.28515625" style="3" customWidth="1"/>
    <col min="8" max="8" width="18" style="2" customWidth="1"/>
    <col min="9" max="9" width="19.28515625" style="9" customWidth="1"/>
    <col min="10" max="16384" width="9.140625" style="5"/>
  </cols>
  <sheetData>
    <row r="1" spans="1:9" ht="15.6" x14ac:dyDescent="0.3">
      <c r="I1" s="4" t="s">
        <v>395</v>
      </c>
    </row>
    <row r="2" spans="1:9" x14ac:dyDescent="0.25">
      <c r="I2" s="6" t="s">
        <v>66</v>
      </c>
    </row>
    <row r="3" spans="1:9" x14ac:dyDescent="0.25">
      <c r="I3" s="6" t="s">
        <v>396</v>
      </c>
    </row>
    <row r="4" spans="1:9" x14ac:dyDescent="0.25">
      <c r="C4" s="7" t="s">
        <v>119</v>
      </c>
      <c r="I4" s="6"/>
    </row>
    <row r="5" spans="1:9" x14ac:dyDescent="0.25">
      <c r="C5" s="8" t="s">
        <v>397</v>
      </c>
      <c r="I5" s="6"/>
    </row>
    <row r="6" spans="1:9" ht="15.6" x14ac:dyDescent="0.3">
      <c r="I6" s="6"/>
    </row>
    <row r="7" spans="1:9" x14ac:dyDescent="0.25">
      <c r="A7" s="5"/>
      <c r="C7" s="7" t="s">
        <v>398</v>
      </c>
      <c r="I7" s="5"/>
    </row>
    <row r="8" spans="1:9" x14ac:dyDescent="0.25">
      <c r="A8" s="5"/>
      <c r="C8" s="7" t="s">
        <v>400</v>
      </c>
    </row>
    <row r="9" spans="1:9" ht="15.6" x14ac:dyDescent="0.3">
      <c r="A9" s="5"/>
      <c r="C9" s="7"/>
    </row>
    <row r="10" spans="1:9" x14ac:dyDescent="0.25">
      <c r="C10" s="8" t="s">
        <v>399</v>
      </c>
    </row>
    <row r="12" spans="1:9" ht="78.75" x14ac:dyDescent="0.25">
      <c r="A12" s="10" t="s">
        <v>0</v>
      </c>
      <c r="B12" s="10" t="s">
        <v>109</v>
      </c>
      <c r="C12" s="10" t="s">
        <v>1</v>
      </c>
      <c r="D12" s="26" t="s">
        <v>2</v>
      </c>
      <c r="E12" s="26" t="s">
        <v>356</v>
      </c>
      <c r="F12" s="26" t="s">
        <v>355</v>
      </c>
      <c r="G12" s="10" t="s">
        <v>67</v>
      </c>
      <c r="H12" s="10" t="s">
        <v>68</v>
      </c>
      <c r="I12" s="10" t="s">
        <v>22</v>
      </c>
    </row>
    <row r="13" spans="1:9" x14ac:dyDescent="0.25">
      <c r="A13" s="11" t="s">
        <v>3</v>
      </c>
      <c r="B13" s="12"/>
      <c r="C13" s="13"/>
      <c r="D13" s="27"/>
      <c r="E13" s="27"/>
      <c r="F13" s="27"/>
      <c r="G13" s="14"/>
      <c r="H13" s="13"/>
      <c r="I13" s="32"/>
    </row>
    <row r="14" spans="1:9" s="1" customFormat="1" ht="63" x14ac:dyDescent="0.25">
      <c r="A14" s="15" t="s">
        <v>4</v>
      </c>
      <c r="B14" s="16" t="s">
        <v>196</v>
      </c>
      <c r="C14" s="13" t="s">
        <v>348</v>
      </c>
      <c r="D14" s="27">
        <v>90000</v>
      </c>
      <c r="E14" s="27"/>
      <c r="F14" s="27">
        <f>D14+E14</f>
        <v>90000</v>
      </c>
      <c r="G14" s="17" t="s">
        <v>7</v>
      </c>
      <c r="H14" s="13" t="s">
        <v>18</v>
      </c>
      <c r="I14" s="13" t="s">
        <v>122</v>
      </c>
    </row>
    <row r="15" spans="1:9" s="1" customFormat="1" ht="47.25" x14ac:dyDescent="0.25">
      <c r="A15" s="15" t="s">
        <v>5</v>
      </c>
      <c r="B15" s="13" t="s">
        <v>197</v>
      </c>
      <c r="C15" s="13" t="s">
        <v>198</v>
      </c>
      <c r="D15" s="27">
        <v>7100</v>
      </c>
      <c r="E15" s="27">
        <v>8410</v>
      </c>
      <c r="F15" s="27">
        <f t="shared" ref="F15:F80" si="0">D15+E15</f>
        <v>15510</v>
      </c>
      <c r="G15" s="17" t="s">
        <v>9</v>
      </c>
      <c r="H15" s="13" t="s">
        <v>202</v>
      </c>
      <c r="I15" s="13" t="s">
        <v>23</v>
      </c>
    </row>
    <row r="16" spans="1:9" s="1" customFormat="1" ht="47.25" x14ac:dyDescent="0.25">
      <c r="A16" s="15" t="s">
        <v>6</v>
      </c>
      <c r="B16" s="13" t="s">
        <v>199</v>
      </c>
      <c r="C16" s="13" t="s">
        <v>403</v>
      </c>
      <c r="D16" s="27">
        <v>9000</v>
      </c>
      <c r="E16" s="27"/>
      <c r="F16" s="27">
        <f t="shared" si="0"/>
        <v>9000</v>
      </c>
      <c r="G16" s="17" t="s">
        <v>201</v>
      </c>
      <c r="H16" s="13" t="s">
        <v>202</v>
      </c>
      <c r="I16" s="13" t="s">
        <v>23</v>
      </c>
    </row>
    <row r="17" spans="1:9" s="1" customFormat="1" ht="47.25" x14ac:dyDescent="0.25">
      <c r="A17" s="15" t="s">
        <v>8</v>
      </c>
      <c r="B17" s="22" t="s">
        <v>223</v>
      </c>
      <c r="C17" s="13" t="s">
        <v>331</v>
      </c>
      <c r="D17" s="27">
        <v>3000</v>
      </c>
      <c r="E17" s="27"/>
      <c r="F17" s="27">
        <f t="shared" si="0"/>
        <v>3000</v>
      </c>
      <c r="G17" s="17" t="s">
        <v>201</v>
      </c>
      <c r="H17" s="13" t="s">
        <v>330</v>
      </c>
      <c r="I17" s="13" t="s">
        <v>23</v>
      </c>
    </row>
    <row r="18" spans="1:9" s="1" customFormat="1" ht="47.25" x14ac:dyDescent="0.25">
      <c r="A18" s="15" t="s">
        <v>10</v>
      </c>
      <c r="B18" s="13" t="s">
        <v>200</v>
      </c>
      <c r="C18" s="13" t="s">
        <v>404</v>
      </c>
      <c r="D18" s="27">
        <v>7000</v>
      </c>
      <c r="E18" s="27"/>
      <c r="F18" s="27">
        <f t="shared" si="0"/>
        <v>7000</v>
      </c>
      <c r="G18" s="17" t="s">
        <v>203</v>
      </c>
      <c r="H18" s="13" t="s">
        <v>202</v>
      </c>
      <c r="I18" s="13" t="s">
        <v>23</v>
      </c>
    </row>
    <row r="19" spans="1:9" s="1" customFormat="1" ht="52.5" customHeight="1" x14ac:dyDescent="0.25">
      <c r="A19" s="15" t="s">
        <v>11</v>
      </c>
      <c r="B19" s="13" t="s">
        <v>16</v>
      </c>
      <c r="C19" s="13" t="s">
        <v>405</v>
      </c>
      <c r="D19" s="27">
        <v>15000</v>
      </c>
      <c r="E19" s="27"/>
      <c r="F19" s="27">
        <f t="shared" si="0"/>
        <v>15000</v>
      </c>
      <c r="G19" s="17" t="s">
        <v>9</v>
      </c>
      <c r="H19" s="13" t="s">
        <v>202</v>
      </c>
      <c r="I19" s="13" t="s">
        <v>23</v>
      </c>
    </row>
    <row r="20" spans="1:9" s="1" customFormat="1" ht="51.75" customHeight="1" x14ac:dyDescent="0.25">
      <c r="A20" s="15" t="s">
        <v>13</v>
      </c>
      <c r="B20" s="13" t="s">
        <v>208</v>
      </c>
      <c r="C20" s="13" t="s">
        <v>406</v>
      </c>
      <c r="D20" s="27">
        <v>26000</v>
      </c>
      <c r="E20" s="27"/>
      <c r="F20" s="27">
        <f t="shared" si="0"/>
        <v>26000</v>
      </c>
      <c r="G20" s="17" t="s">
        <v>12</v>
      </c>
      <c r="H20" s="13" t="s">
        <v>202</v>
      </c>
      <c r="I20" s="13" t="s">
        <v>23</v>
      </c>
    </row>
    <row r="21" spans="1:9" s="1" customFormat="1" ht="47.25" x14ac:dyDescent="0.25">
      <c r="A21" s="15" t="s">
        <v>15</v>
      </c>
      <c r="B21" s="13" t="s">
        <v>211</v>
      </c>
      <c r="C21" s="13" t="s">
        <v>362</v>
      </c>
      <c r="D21" s="27">
        <v>7000</v>
      </c>
      <c r="E21" s="27"/>
      <c r="F21" s="27">
        <f t="shared" si="0"/>
        <v>7000</v>
      </c>
      <c r="G21" s="17" t="s">
        <v>212</v>
      </c>
      <c r="H21" s="13" t="s">
        <v>202</v>
      </c>
      <c r="I21" s="13" t="s">
        <v>23</v>
      </c>
    </row>
    <row r="22" spans="1:9" s="1" customFormat="1" ht="63" x14ac:dyDescent="0.25">
      <c r="A22" s="15" t="s">
        <v>19</v>
      </c>
      <c r="B22" s="13" t="s">
        <v>17</v>
      </c>
      <c r="C22" s="13" t="s">
        <v>407</v>
      </c>
      <c r="D22" s="27">
        <v>5000</v>
      </c>
      <c r="E22" s="27"/>
      <c r="F22" s="27">
        <f t="shared" si="0"/>
        <v>5000</v>
      </c>
      <c r="G22" s="17" t="s">
        <v>213</v>
      </c>
      <c r="H22" s="13" t="s">
        <v>214</v>
      </c>
      <c r="I22" s="13" t="s">
        <v>23</v>
      </c>
    </row>
    <row r="23" spans="1:9" s="1" customFormat="1" ht="63" x14ac:dyDescent="0.25">
      <c r="A23" s="15" t="s">
        <v>20</v>
      </c>
      <c r="B23" s="13" t="s">
        <v>217</v>
      </c>
      <c r="C23" s="13" t="s">
        <v>408</v>
      </c>
      <c r="D23" s="27">
        <v>5000</v>
      </c>
      <c r="E23" s="27"/>
      <c r="F23" s="27">
        <f t="shared" si="0"/>
        <v>5000</v>
      </c>
      <c r="G23" s="17" t="s">
        <v>218</v>
      </c>
      <c r="H23" s="13" t="s">
        <v>214</v>
      </c>
      <c r="I23" s="13" t="s">
        <v>23</v>
      </c>
    </row>
    <row r="24" spans="1:9" s="1" customFormat="1" ht="63" x14ac:dyDescent="0.25">
      <c r="A24" s="15" t="s">
        <v>21</v>
      </c>
      <c r="B24" s="15" t="s">
        <v>219</v>
      </c>
      <c r="C24" s="13" t="s">
        <v>409</v>
      </c>
      <c r="D24" s="27">
        <v>4200</v>
      </c>
      <c r="E24" s="27"/>
      <c r="F24" s="27">
        <f t="shared" si="0"/>
        <v>4200</v>
      </c>
      <c r="G24" s="17" t="s">
        <v>220</v>
      </c>
      <c r="H24" s="13" t="s">
        <v>214</v>
      </c>
      <c r="I24" s="13" t="s">
        <v>23</v>
      </c>
    </row>
    <row r="25" spans="1:9" s="1" customFormat="1" ht="63" x14ac:dyDescent="0.25">
      <c r="A25" s="15" t="s">
        <v>24</v>
      </c>
      <c r="B25" s="15" t="s">
        <v>221</v>
      </c>
      <c r="C25" s="13" t="s">
        <v>410</v>
      </c>
      <c r="D25" s="27">
        <v>5000</v>
      </c>
      <c r="E25" s="27"/>
      <c r="F25" s="27">
        <f t="shared" si="0"/>
        <v>5000</v>
      </c>
      <c r="G25" s="17" t="s">
        <v>222</v>
      </c>
      <c r="H25" s="13" t="s">
        <v>214</v>
      </c>
      <c r="I25" s="13" t="s">
        <v>23</v>
      </c>
    </row>
    <row r="26" spans="1:9" s="1" customFormat="1" ht="78.75" x14ac:dyDescent="0.25">
      <c r="A26" s="15" t="s">
        <v>25</v>
      </c>
      <c r="B26" s="13" t="s">
        <v>363</v>
      </c>
      <c r="C26" s="13" t="s">
        <v>368</v>
      </c>
      <c r="D26" s="27">
        <v>127584</v>
      </c>
      <c r="E26" s="27"/>
      <c r="F26" s="27">
        <f t="shared" si="0"/>
        <v>127584</v>
      </c>
      <c r="G26" s="17" t="s">
        <v>334</v>
      </c>
      <c r="H26" s="13" t="s">
        <v>341</v>
      </c>
      <c r="I26" s="13" t="s">
        <v>23</v>
      </c>
    </row>
    <row r="27" spans="1:9" s="1" customFormat="1" ht="63" x14ac:dyDescent="0.25">
      <c r="A27" s="15" t="s">
        <v>366</v>
      </c>
      <c r="B27" s="13" t="s">
        <v>360</v>
      </c>
      <c r="C27" s="13" t="s">
        <v>411</v>
      </c>
      <c r="D27" s="27">
        <v>0</v>
      </c>
      <c r="E27" s="27">
        <v>18872</v>
      </c>
      <c r="F27" s="27">
        <f t="shared" si="0"/>
        <v>18872</v>
      </c>
      <c r="G27" s="17" t="s">
        <v>361</v>
      </c>
      <c r="H27" s="13" t="s">
        <v>214</v>
      </c>
      <c r="I27" s="13" t="s">
        <v>23</v>
      </c>
    </row>
    <row r="28" spans="1:9" s="1" customFormat="1" ht="94.5" x14ac:dyDescent="0.25">
      <c r="A28" s="15" t="s">
        <v>367</v>
      </c>
      <c r="B28" s="13" t="s">
        <v>363</v>
      </c>
      <c r="C28" s="13" t="s">
        <v>368</v>
      </c>
      <c r="D28" s="27">
        <v>0</v>
      </c>
      <c r="E28" s="27">
        <v>8984</v>
      </c>
      <c r="F28" s="27">
        <f t="shared" si="0"/>
        <v>8984</v>
      </c>
      <c r="G28" s="17" t="s">
        <v>364</v>
      </c>
      <c r="H28" s="13" t="s">
        <v>365</v>
      </c>
      <c r="I28" s="13" t="s">
        <v>23</v>
      </c>
    </row>
    <row r="29" spans="1:9" x14ac:dyDescent="0.25">
      <c r="A29" s="11" t="s">
        <v>69</v>
      </c>
      <c r="B29" s="13"/>
      <c r="C29" s="13"/>
      <c r="D29" s="27"/>
      <c r="E29" s="27"/>
      <c r="F29" s="27"/>
      <c r="G29" s="14"/>
      <c r="H29" s="13"/>
      <c r="I29" s="32"/>
    </row>
    <row r="30" spans="1:9" ht="47.25" x14ac:dyDescent="0.25">
      <c r="A30" s="15" t="s">
        <v>26</v>
      </c>
      <c r="B30" s="13" t="s">
        <v>197</v>
      </c>
      <c r="C30" s="13" t="s">
        <v>198</v>
      </c>
      <c r="D30" s="27">
        <v>18500</v>
      </c>
      <c r="E30" s="27"/>
      <c r="F30" s="27">
        <f t="shared" si="0"/>
        <v>18500</v>
      </c>
      <c r="G30" s="17" t="s">
        <v>74</v>
      </c>
      <c r="H30" s="13" t="s">
        <v>202</v>
      </c>
      <c r="I30" s="13" t="s">
        <v>23</v>
      </c>
    </row>
    <row r="31" spans="1:9" ht="47.25" x14ac:dyDescent="0.25">
      <c r="A31" s="15" t="s">
        <v>28</v>
      </c>
      <c r="B31" s="13" t="s">
        <v>200</v>
      </c>
      <c r="C31" s="13" t="s">
        <v>412</v>
      </c>
      <c r="D31" s="27">
        <v>5000</v>
      </c>
      <c r="E31" s="27"/>
      <c r="F31" s="27">
        <f t="shared" si="0"/>
        <v>5000</v>
      </c>
      <c r="G31" s="17" t="s">
        <v>74</v>
      </c>
      <c r="H31" s="13" t="s">
        <v>202</v>
      </c>
      <c r="I31" s="13" t="s">
        <v>23</v>
      </c>
    </row>
    <row r="32" spans="1:9" ht="47.25" x14ac:dyDescent="0.25">
      <c r="A32" s="15" t="s">
        <v>29</v>
      </c>
      <c r="B32" s="13" t="s">
        <v>204</v>
      </c>
      <c r="C32" s="13" t="s">
        <v>205</v>
      </c>
      <c r="D32" s="27">
        <v>87000</v>
      </c>
      <c r="E32" s="27"/>
      <c r="F32" s="27">
        <f t="shared" si="0"/>
        <v>87000</v>
      </c>
      <c r="G32" s="17" t="s">
        <v>77</v>
      </c>
      <c r="H32" s="13" t="s">
        <v>206</v>
      </c>
      <c r="I32" s="13" t="s">
        <v>23</v>
      </c>
    </row>
    <row r="33" spans="1:9" ht="47.25" x14ac:dyDescent="0.25">
      <c r="A33" s="15" t="s">
        <v>30</v>
      </c>
      <c r="B33" s="13" t="s">
        <v>207</v>
      </c>
      <c r="C33" s="13" t="s">
        <v>332</v>
      </c>
      <c r="D33" s="27">
        <v>4000</v>
      </c>
      <c r="E33" s="27"/>
      <c r="F33" s="27">
        <f t="shared" si="0"/>
        <v>4000</v>
      </c>
      <c r="G33" s="17" t="s">
        <v>170</v>
      </c>
      <c r="H33" s="13" t="s">
        <v>202</v>
      </c>
      <c r="I33" s="13" t="s">
        <v>23</v>
      </c>
    </row>
    <row r="34" spans="1:9" ht="48.75" customHeight="1" x14ac:dyDescent="0.25">
      <c r="A34" s="15" t="s">
        <v>31</v>
      </c>
      <c r="B34" s="13" t="s">
        <v>209</v>
      </c>
      <c r="C34" s="13" t="s">
        <v>135</v>
      </c>
      <c r="D34" s="27">
        <v>50000</v>
      </c>
      <c r="E34" s="27"/>
      <c r="F34" s="27">
        <f t="shared" si="0"/>
        <v>50000</v>
      </c>
      <c r="G34" s="17" t="s">
        <v>77</v>
      </c>
      <c r="H34" s="13" t="s">
        <v>210</v>
      </c>
      <c r="I34" s="13" t="s">
        <v>23</v>
      </c>
    </row>
    <row r="35" spans="1:9" ht="48.75" customHeight="1" x14ac:dyDescent="0.25">
      <c r="A35" s="15" t="s">
        <v>32</v>
      </c>
      <c r="B35" s="22" t="s">
        <v>216</v>
      </c>
      <c r="C35" s="24" t="s">
        <v>215</v>
      </c>
      <c r="D35" s="27">
        <v>20000</v>
      </c>
      <c r="E35" s="27"/>
      <c r="F35" s="27">
        <f t="shared" si="0"/>
        <v>20000</v>
      </c>
      <c r="G35" s="17" t="s">
        <v>170</v>
      </c>
      <c r="H35" s="13" t="s">
        <v>329</v>
      </c>
      <c r="I35" s="13" t="s">
        <v>23</v>
      </c>
    </row>
    <row r="36" spans="1:9" ht="48.75" customHeight="1" x14ac:dyDescent="0.25">
      <c r="A36" s="15" t="s">
        <v>36</v>
      </c>
      <c r="B36" s="13" t="s">
        <v>208</v>
      </c>
      <c r="C36" s="13" t="s">
        <v>413</v>
      </c>
      <c r="D36" s="27">
        <v>55000</v>
      </c>
      <c r="E36" s="27"/>
      <c r="F36" s="27">
        <f t="shared" si="0"/>
        <v>55000</v>
      </c>
      <c r="G36" s="17" t="s">
        <v>74</v>
      </c>
      <c r="H36" s="13" t="s">
        <v>134</v>
      </c>
      <c r="I36" s="13" t="s">
        <v>23</v>
      </c>
    </row>
    <row r="37" spans="1:9" ht="63" x14ac:dyDescent="0.25">
      <c r="A37" s="15" t="s">
        <v>37</v>
      </c>
      <c r="B37" s="13" t="s">
        <v>132</v>
      </c>
      <c r="C37" s="13" t="s">
        <v>123</v>
      </c>
      <c r="D37" s="27">
        <v>597624</v>
      </c>
      <c r="E37" s="27">
        <v>-218552</v>
      </c>
      <c r="F37" s="27">
        <f t="shared" si="0"/>
        <v>379072</v>
      </c>
      <c r="G37" s="20" t="s">
        <v>291</v>
      </c>
      <c r="H37" s="13" t="s">
        <v>292</v>
      </c>
      <c r="I37" s="13" t="s">
        <v>122</v>
      </c>
    </row>
    <row r="38" spans="1:9" ht="63" x14ac:dyDescent="0.25">
      <c r="A38" s="15" t="s">
        <v>38</v>
      </c>
      <c r="B38" s="13" t="s">
        <v>231</v>
      </c>
      <c r="C38" s="13" t="s">
        <v>124</v>
      </c>
      <c r="D38" s="27">
        <v>11713</v>
      </c>
      <c r="E38" s="27"/>
      <c r="F38" s="27">
        <f t="shared" si="0"/>
        <v>11713</v>
      </c>
      <c r="G38" s="17" t="s">
        <v>125</v>
      </c>
      <c r="H38" s="13" t="s">
        <v>224</v>
      </c>
      <c r="I38" s="13" t="s">
        <v>122</v>
      </c>
    </row>
    <row r="39" spans="1:9" ht="31.5" x14ac:dyDescent="0.25">
      <c r="A39" s="15" t="s">
        <v>39</v>
      </c>
      <c r="B39" s="13" t="s">
        <v>230</v>
      </c>
      <c r="C39" s="13" t="s">
        <v>126</v>
      </c>
      <c r="D39" s="27">
        <v>27842</v>
      </c>
      <c r="E39" s="27"/>
      <c r="F39" s="27">
        <f t="shared" si="0"/>
        <v>27842</v>
      </c>
      <c r="G39" s="17" t="s">
        <v>127</v>
      </c>
      <c r="H39" s="13" t="s">
        <v>128</v>
      </c>
      <c r="I39" s="13" t="s">
        <v>129</v>
      </c>
    </row>
    <row r="40" spans="1:9" ht="31.5" x14ac:dyDescent="0.25">
      <c r="A40" s="15" t="s">
        <v>43</v>
      </c>
      <c r="B40" s="13" t="s">
        <v>40</v>
      </c>
      <c r="C40" s="13" t="s">
        <v>41</v>
      </c>
      <c r="D40" s="27">
        <v>30457</v>
      </c>
      <c r="E40" s="27"/>
      <c r="F40" s="27">
        <f t="shared" si="0"/>
        <v>30457</v>
      </c>
      <c r="G40" s="17" t="s">
        <v>42</v>
      </c>
      <c r="H40" s="13" t="s">
        <v>59</v>
      </c>
      <c r="I40" s="13" t="s">
        <v>130</v>
      </c>
    </row>
    <row r="41" spans="1:9" ht="63" x14ac:dyDescent="0.25">
      <c r="A41" s="15" t="s">
        <v>44</v>
      </c>
      <c r="B41" s="13" t="s">
        <v>141</v>
      </c>
      <c r="C41" s="13" t="s">
        <v>45</v>
      </c>
      <c r="D41" s="27">
        <v>16877</v>
      </c>
      <c r="E41" s="27"/>
      <c r="F41" s="27">
        <f t="shared" si="0"/>
        <v>16877</v>
      </c>
      <c r="G41" s="17" t="s">
        <v>46</v>
      </c>
      <c r="H41" s="13" t="s">
        <v>47</v>
      </c>
      <c r="I41" s="13" t="s">
        <v>122</v>
      </c>
    </row>
    <row r="42" spans="1:9" ht="63" x14ac:dyDescent="0.25">
      <c r="A42" s="15" t="s">
        <v>48</v>
      </c>
      <c r="B42" s="13" t="s">
        <v>225</v>
      </c>
      <c r="C42" s="13" t="s">
        <v>414</v>
      </c>
      <c r="D42" s="27">
        <v>179871</v>
      </c>
      <c r="E42" s="27">
        <v>-170000</v>
      </c>
      <c r="F42" s="27">
        <f t="shared" si="0"/>
        <v>9871</v>
      </c>
      <c r="G42" s="36" t="s">
        <v>372</v>
      </c>
      <c r="H42" s="13" t="s">
        <v>14</v>
      </c>
      <c r="I42" s="13" t="s">
        <v>122</v>
      </c>
    </row>
    <row r="43" spans="1:9" ht="78.75" x14ac:dyDescent="0.25">
      <c r="A43" s="15" t="s">
        <v>49</v>
      </c>
      <c r="B43" s="13" t="s">
        <v>229</v>
      </c>
      <c r="C43" s="13" t="s">
        <v>415</v>
      </c>
      <c r="D43" s="27">
        <v>19067</v>
      </c>
      <c r="E43" s="27"/>
      <c r="F43" s="27">
        <f t="shared" si="0"/>
        <v>19067</v>
      </c>
      <c r="G43" s="17" t="s">
        <v>131</v>
      </c>
      <c r="H43" s="13" t="s">
        <v>139</v>
      </c>
      <c r="I43" s="13" t="s">
        <v>122</v>
      </c>
    </row>
    <row r="44" spans="1:9" ht="63" x14ac:dyDescent="0.25">
      <c r="A44" s="15" t="s">
        <v>50</v>
      </c>
      <c r="B44" s="23" t="s">
        <v>226</v>
      </c>
      <c r="C44" s="21" t="s">
        <v>323</v>
      </c>
      <c r="D44" s="28">
        <v>1410720</v>
      </c>
      <c r="E44" s="28"/>
      <c r="F44" s="27">
        <f t="shared" si="0"/>
        <v>1410720</v>
      </c>
      <c r="G44" s="17" t="s">
        <v>185</v>
      </c>
      <c r="H44" s="23" t="s">
        <v>206</v>
      </c>
      <c r="I44" s="33" t="s">
        <v>122</v>
      </c>
    </row>
    <row r="45" spans="1:9" ht="63" x14ac:dyDescent="0.25">
      <c r="A45" s="15" t="s">
        <v>51</v>
      </c>
      <c r="B45" s="13" t="s">
        <v>227</v>
      </c>
      <c r="C45" s="13" t="s">
        <v>190</v>
      </c>
      <c r="D45" s="27">
        <v>359734</v>
      </c>
      <c r="E45" s="27"/>
      <c r="F45" s="27">
        <f t="shared" si="0"/>
        <v>359734</v>
      </c>
      <c r="G45" s="17" t="s">
        <v>27</v>
      </c>
      <c r="H45" s="13" t="s">
        <v>14</v>
      </c>
      <c r="I45" s="13" t="s">
        <v>122</v>
      </c>
    </row>
    <row r="46" spans="1:9" ht="67.5" customHeight="1" x14ac:dyDescent="0.25">
      <c r="A46" s="15" t="s">
        <v>53</v>
      </c>
      <c r="B46" s="15" t="s">
        <v>133</v>
      </c>
      <c r="C46" s="13" t="s">
        <v>188</v>
      </c>
      <c r="D46" s="27">
        <v>63750</v>
      </c>
      <c r="E46" s="27"/>
      <c r="F46" s="27">
        <f t="shared" si="0"/>
        <v>63750</v>
      </c>
      <c r="G46" s="17" t="s">
        <v>228</v>
      </c>
      <c r="H46" s="13" t="s">
        <v>335</v>
      </c>
      <c r="I46" s="13" t="s">
        <v>122</v>
      </c>
    </row>
    <row r="47" spans="1:9" ht="47.25" x14ac:dyDescent="0.25">
      <c r="A47" s="15" t="s">
        <v>54</v>
      </c>
      <c r="B47" s="15" t="s">
        <v>78</v>
      </c>
      <c r="C47" s="13" t="s">
        <v>79</v>
      </c>
      <c r="D47" s="27">
        <v>20060</v>
      </c>
      <c r="E47" s="27"/>
      <c r="F47" s="27">
        <f t="shared" si="0"/>
        <v>20060</v>
      </c>
      <c r="G47" s="17" t="s">
        <v>80</v>
      </c>
      <c r="H47" s="13" t="s">
        <v>181</v>
      </c>
      <c r="I47" s="13" t="s">
        <v>81</v>
      </c>
    </row>
    <row r="48" spans="1:9" ht="47.25" x14ac:dyDescent="0.25">
      <c r="A48" s="15" t="s">
        <v>55</v>
      </c>
      <c r="B48" s="13" t="s">
        <v>82</v>
      </c>
      <c r="C48" s="13" t="s">
        <v>83</v>
      </c>
      <c r="D48" s="29">
        <v>10000</v>
      </c>
      <c r="E48" s="29"/>
      <c r="F48" s="27">
        <f t="shared" si="0"/>
        <v>10000</v>
      </c>
      <c r="G48" s="17">
        <v>109111</v>
      </c>
      <c r="H48" s="13" t="s">
        <v>84</v>
      </c>
      <c r="I48" s="13" t="s">
        <v>85</v>
      </c>
    </row>
    <row r="49" spans="1:9" ht="78.75" x14ac:dyDescent="0.25">
      <c r="A49" s="15" t="s">
        <v>56</v>
      </c>
      <c r="B49" s="15" t="s">
        <v>136</v>
      </c>
      <c r="C49" s="19" t="s">
        <v>144</v>
      </c>
      <c r="D49" s="18">
        <v>256398</v>
      </c>
      <c r="E49" s="18"/>
      <c r="F49" s="27">
        <f t="shared" si="0"/>
        <v>256398</v>
      </c>
      <c r="G49" s="20" t="s">
        <v>278</v>
      </c>
      <c r="H49" s="13" t="s">
        <v>233</v>
      </c>
      <c r="I49" s="13" t="s">
        <v>122</v>
      </c>
    </row>
    <row r="50" spans="1:9" ht="78.75" x14ac:dyDescent="0.25">
      <c r="A50" s="15" t="s">
        <v>57</v>
      </c>
      <c r="B50" s="13" t="s">
        <v>232</v>
      </c>
      <c r="C50" s="24" t="s">
        <v>191</v>
      </c>
      <c r="D50" s="30">
        <v>740476</v>
      </c>
      <c r="E50" s="30">
        <v>-7668</v>
      </c>
      <c r="F50" s="27">
        <f t="shared" si="0"/>
        <v>732808</v>
      </c>
      <c r="G50" s="17" t="s">
        <v>192</v>
      </c>
      <c r="H50" s="13" t="s">
        <v>233</v>
      </c>
      <c r="I50" s="13" t="s">
        <v>122</v>
      </c>
    </row>
    <row r="51" spans="1:9" ht="110.25" x14ac:dyDescent="0.25">
      <c r="A51" s="15" t="s">
        <v>58</v>
      </c>
      <c r="B51" s="13" t="s">
        <v>136</v>
      </c>
      <c r="C51" s="19" t="s">
        <v>144</v>
      </c>
      <c r="D51" s="27">
        <v>56600</v>
      </c>
      <c r="E51" s="27"/>
      <c r="F51" s="27">
        <f t="shared" si="0"/>
        <v>56600</v>
      </c>
      <c r="G51" s="17" t="s">
        <v>137</v>
      </c>
      <c r="H51" s="13" t="s">
        <v>182</v>
      </c>
      <c r="I51" s="13" t="s">
        <v>138</v>
      </c>
    </row>
    <row r="52" spans="1:9" ht="63" x14ac:dyDescent="0.25">
      <c r="A52" s="15" t="s">
        <v>60</v>
      </c>
      <c r="B52" s="13" t="s">
        <v>142</v>
      </c>
      <c r="C52" s="13" t="s">
        <v>234</v>
      </c>
      <c r="D52" s="27">
        <v>30241</v>
      </c>
      <c r="E52" s="27"/>
      <c r="F52" s="27">
        <f t="shared" si="0"/>
        <v>30241</v>
      </c>
      <c r="G52" s="17" t="s">
        <v>140</v>
      </c>
      <c r="H52" s="13" t="s">
        <v>52</v>
      </c>
      <c r="I52" s="13" t="s">
        <v>122</v>
      </c>
    </row>
    <row r="53" spans="1:9" ht="47.25" x14ac:dyDescent="0.25">
      <c r="A53" s="15" t="s">
        <v>61</v>
      </c>
      <c r="B53" s="21" t="s">
        <v>236</v>
      </c>
      <c r="C53" s="13" t="s">
        <v>237</v>
      </c>
      <c r="D53" s="27">
        <v>78154</v>
      </c>
      <c r="E53" s="27"/>
      <c r="F53" s="27">
        <f t="shared" si="0"/>
        <v>78154</v>
      </c>
      <c r="G53" s="20" t="s">
        <v>235</v>
      </c>
      <c r="H53" s="13" t="s">
        <v>239</v>
      </c>
      <c r="I53" s="13" t="s">
        <v>143</v>
      </c>
    </row>
    <row r="54" spans="1:9" ht="47.25" x14ac:dyDescent="0.25">
      <c r="A54" s="15" t="s">
        <v>62</v>
      </c>
      <c r="B54" s="21" t="s">
        <v>236</v>
      </c>
      <c r="C54" s="13" t="s">
        <v>237</v>
      </c>
      <c r="D54" s="27">
        <v>53425</v>
      </c>
      <c r="E54" s="27"/>
      <c r="F54" s="27">
        <f t="shared" si="0"/>
        <v>53425</v>
      </c>
      <c r="G54" s="17" t="s">
        <v>154</v>
      </c>
      <c r="H54" s="13" t="s">
        <v>238</v>
      </c>
      <c r="I54" s="13" t="s">
        <v>155</v>
      </c>
    </row>
    <row r="55" spans="1:9" ht="78" customHeight="1" x14ac:dyDescent="0.25">
      <c r="A55" s="15" t="s">
        <v>63</v>
      </c>
      <c r="B55" s="13" t="s">
        <v>243</v>
      </c>
      <c r="C55" s="13" t="s">
        <v>75</v>
      </c>
      <c r="D55" s="27">
        <v>15598</v>
      </c>
      <c r="E55" s="27"/>
      <c r="F55" s="27">
        <f t="shared" si="0"/>
        <v>15598</v>
      </c>
      <c r="G55" s="20" t="s">
        <v>240</v>
      </c>
      <c r="H55" s="13" t="s">
        <v>241</v>
      </c>
      <c r="I55" s="32" t="s">
        <v>242</v>
      </c>
    </row>
    <row r="56" spans="1:9" ht="317.25" customHeight="1" x14ac:dyDescent="0.25">
      <c r="A56" s="15" t="s">
        <v>64</v>
      </c>
      <c r="B56" s="13" t="s">
        <v>157</v>
      </c>
      <c r="C56" s="13" t="s">
        <v>156</v>
      </c>
      <c r="D56" s="27">
        <v>186493</v>
      </c>
      <c r="E56" s="27">
        <v>53918</v>
      </c>
      <c r="F56" s="27">
        <f t="shared" si="0"/>
        <v>240411</v>
      </c>
      <c r="G56" s="20" t="s">
        <v>244</v>
      </c>
      <c r="H56" s="13" t="s">
        <v>165</v>
      </c>
      <c r="I56" s="13" t="s">
        <v>159</v>
      </c>
    </row>
    <row r="57" spans="1:9" ht="66" customHeight="1" x14ac:dyDescent="0.25">
      <c r="A57" s="15" t="s">
        <v>65</v>
      </c>
      <c r="B57" s="13" t="s">
        <v>171</v>
      </c>
      <c r="C57" s="15" t="s">
        <v>172</v>
      </c>
      <c r="D57" s="27">
        <v>25000</v>
      </c>
      <c r="E57" s="27"/>
      <c r="F57" s="27">
        <f t="shared" si="0"/>
        <v>25000</v>
      </c>
      <c r="G57" s="20" t="s">
        <v>173</v>
      </c>
      <c r="H57" s="13" t="s">
        <v>174</v>
      </c>
      <c r="I57" s="13" t="s">
        <v>122</v>
      </c>
    </row>
    <row r="58" spans="1:9" ht="63" x14ac:dyDescent="0.25">
      <c r="A58" s="15" t="s">
        <v>251</v>
      </c>
      <c r="B58" s="23" t="s">
        <v>247</v>
      </c>
      <c r="C58" s="21" t="s">
        <v>246</v>
      </c>
      <c r="D58" s="29">
        <v>112098</v>
      </c>
      <c r="E58" s="29"/>
      <c r="F58" s="27">
        <f t="shared" si="0"/>
        <v>112098</v>
      </c>
      <c r="G58" s="20" t="s">
        <v>273</v>
      </c>
      <c r="H58" s="24" t="s">
        <v>210</v>
      </c>
      <c r="I58" s="24" t="s">
        <v>122</v>
      </c>
    </row>
    <row r="59" spans="1:9" ht="63" x14ac:dyDescent="0.25">
      <c r="A59" s="15" t="s">
        <v>254</v>
      </c>
      <c r="B59" s="21" t="s">
        <v>252</v>
      </c>
      <c r="C59" s="21" t="s">
        <v>253</v>
      </c>
      <c r="D59" s="27">
        <v>244362</v>
      </c>
      <c r="E59" s="27"/>
      <c r="F59" s="27">
        <f t="shared" si="0"/>
        <v>244362</v>
      </c>
      <c r="G59" s="20" t="s">
        <v>267</v>
      </c>
      <c r="H59" s="13" t="s">
        <v>268</v>
      </c>
      <c r="I59" s="24" t="s">
        <v>122</v>
      </c>
    </row>
    <row r="60" spans="1:9" ht="63" x14ac:dyDescent="0.25">
      <c r="A60" s="15" t="s">
        <v>255</v>
      </c>
      <c r="B60" s="15" t="s">
        <v>256</v>
      </c>
      <c r="C60" s="13" t="s">
        <v>347</v>
      </c>
      <c r="D60" s="18">
        <v>59086</v>
      </c>
      <c r="E60" s="18"/>
      <c r="F60" s="27">
        <f t="shared" si="0"/>
        <v>59086</v>
      </c>
      <c r="G60" s="17" t="s">
        <v>257</v>
      </c>
      <c r="H60" s="13" t="s">
        <v>258</v>
      </c>
      <c r="I60" s="24" t="s">
        <v>122</v>
      </c>
    </row>
    <row r="61" spans="1:9" ht="63" x14ac:dyDescent="0.25">
      <c r="A61" s="15" t="s">
        <v>259</v>
      </c>
      <c r="B61" s="15" t="s">
        <v>260</v>
      </c>
      <c r="C61" s="13" t="s">
        <v>261</v>
      </c>
      <c r="D61" s="18">
        <v>77497</v>
      </c>
      <c r="E61" s="18">
        <v>11071</v>
      </c>
      <c r="F61" s="27">
        <f t="shared" si="0"/>
        <v>88568</v>
      </c>
      <c r="G61" s="17" t="s">
        <v>262</v>
      </c>
      <c r="H61" s="13" t="s">
        <v>351</v>
      </c>
      <c r="I61" s="24" t="s">
        <v>122</v>
      </c>
    </row>
    <row r="62" spans="1:9" ht="78.75" x14ac:dyDescent="0.25">
      <c r="A62" s="15" t="s">
        <v>263</v>
      </c>
      <c r="B62" s="15" t="s">
        <v>264</v>
      </c>
      <c r="C62" s="13" t="s">
        <v>265</v>
      </c>
      <c r="D62" s="18">
        <v>731616</v>
      </c>
      <c r="E62" s="18"/>
      <c r="F62" s="27">
        <f t="shared" si="0"/>
        <v>731616</v>
      </c>
      <c r="G62" s="20" t="s">
        <v>272</v>
      </c>
      <c r="H62" s="13" t="s">
        <v>293</v>
      </c>
      <c r="I62" s="24" t="s">
        <v>122</v>
      </c>
    </row>
    <row r="63" spans="1:9" ht="63" x14ac:dyDescent="0.25">
      <c r="A63" s="15" t="s">
        <v>266</v>
      </c>
      <c r="B63" s="16" t="s">
        <v>196</v>
      </c>
      <c r="C63" s="13" t="s">
        <v>348</v>
      </c>
      <c r="D63" s="18">
        <v>974111</v>
      </c>
      <c r="E63" s="18"/>
      <c r="F63" s="27">
        <f t="shared" si="0"/>
        <v>974111</v>
      </c>
      <c r="G63" s="20" t="s">
        <v>269</v>
      </c>
      <c r="H63" s="13" t="s">
        <v>270</v>
      </c>
      <c r="I63" s="24" t="s">
        <v>122</v>
      </c>
    </row>
    <row r="64" spans="1:9" ht="47.25" x14ac:dyDescent="0.25">
      <c r="A64" s="15" t="s">
        <v>271</v>
      </c>
      <c r="B64" s="16" t="s">
        <v>279</v>
      </c>
      <c r="C64" s="13" t="s">
        <v>280</v>
      </c>
      <c r="D64" s="18">
        <v>30000</v>
      </c>
      <c r="E64" s="18"/>
      <c r="F64" s="27">
        <f t="shared" si="0"/>
        <v>30000</v>
      </c>
      <c r="G64" s="20" t="s">
        <v>281</v>
      </c>
      <c r="H64" s="13" t="s">
        <v>282</v>
      </c>
      <c r="I64" s="24" t="s">
        <v>81</v>
      </c>
    </row>
    <row r="65" spans="1:9" ht="63" x14ac:dyDescent="0.25">
      <c r="A65" s="15" t="s">
        <v>286</v>
      </c>
      <c r="B65" s="16" t="s">
        <v>287</v>
      </c>
      <c r="C65" s="13" t="s">
        <v>288</v>
      </c>
      <c r="D65" s="18">
        <v>10000</v>
      </c>
      <c r="E65" s="18"/>
      <c r="F65" s="27">
        <f t="shared" si="0"/>
        <v>10000</v>
      </c>
      <c r="G65" s="20" t="s">
        <v>27</v>
      </c>
      <c r="H65" s="13" t="s">
        <v>289</v>
      </c>
      <c r="I65" s="24" t="s">
        <v>122</v>
      </c>
    </row>
    <row r="66" spans="1:9" ht="47.25" x14ac:dyDescent="0.25">
      <c r="A66" s="15" t="s">
        <v>290</v>
      </c>
      <c r="B66" s="21" t="s">
        <v>236</v>
      </c>
      <c r="C66" s="13" t="s">
        <v>237</v>
      </c>
      <c r="D66" s="18">
        <v>5000</v>
      </c>
      <c r="E66" s="18"/>
      <c r="F66" s="27">
        <f t="shared" si="0"/>
        <v>5000</v>
      </c>
      <c r="G66" s="20" t="s">
        <v>294</v>
      </c>
      <c r="H66" s="13" t="s">
        <v>295</v>
      </c>
      <c r="I66" s="24" t="s">
        <v>296</v>
      </c>
    </row>
    <row r="67" spans="1:9" ht="47.25" x14ac:dyDescent="0.25">
      <c r="A67" s="15" t="s">
        <v>297</v>
      </c>
      <c r="B67" s="21" t="s">
        <v>324</v>
      </c>
      <c r="C67" s="13" t="s">
        <v>237</v>
      </c>
      <c r="D67" s="18">
        <v>15000</v>
      </c>
      <c r="E67" s="18"/>
      <c r="F67" s="27">
        <f t="shared" si="0"/>
        <v>15000</v>
      </c>
      <c r="G67" s="20" t="s">
        <v>325</v>
      </c>
      <c r="H67" s="13" t="s">
        <v>326</v>
      </c>
      <c r="I67" s="24" t="s">
        <v>327</v>
      </c>
    </row>
    <row r="68" spans="1:9" ht="63" x14ac:dyDescent="0.25">
      <c r="A68" s="15" t="s">
        <v>298</v>
      </c>
      <c r="B68" s="13" t="s">
        <v>145</v>
      </c>
      <c r="C68" s="13" t="s">
        <v>89</v>
      </c>
      <c r="D68" s="27">
        <v>17497</v>
      </c>
      <c r="E68" s="27"/>
      <c r="F68" s="27">
        <f t="shared" si="0"/>
        <v>17497</v>
      </c>
      <c r="G68" s="17" t="s">
        <v>70</v>
      </c>
      <c r="H68" s="13" t="s">
        <v>88</v>
      </c>
      <c r="I68" s="13" t="s">
        <v>122</v>
      </c>
    </row>
    <row r="69" spans="1:9" ht="47.25" x14ac:dyDescent="0.25">
      <c r="A69" s="15" t="s">
        <v>299</v>
      </c>
      <c r="B69" s="13" t="s">
        <v>91</v>
      </c>
      <c r="C69" s="13" t="s">
        <v>92</v>
      </c>
      <c r="D69" s="27">
        <v>8146</v>
      </c>
      <c r="E69" s="27"/>
      <c r="F69" s="27">
        <f t="shared" si="0"/>
        <v>8146</v>
      </c>
      <c r="G69" s="17" t="s">
        <v>146</v>
      </c>
      <c r="H69" s="13" t="s">
        <v>94</v>
      </c>
      <c r="I69" s="13" t="s">
        <v>180</v>
      </c>
    </row>
    <row r="70" spans="1:9" ht="31.5" x14ac:dyDescent="0.25">
      <c r="A70" s="15" t="s">
        <v>300</v>
      </c>
      <c r="B70" s="13" t="s">
        <v>95</v>
      </c>
      <c r="C70" s="13" t="s">
        <v>98</v>
      </c>
      <c r="D70" s="27">
        <v>117136</v>
      </c>
      <c r="E70" s="27"/>
      <c r="F70" s="27">
        <f t="shared" si="0"/>
        <v>117136</v>
      </c>
      <c r="G70" s="17" t="s">
        <v>96</v>
      </c>
      <c r="H70" s="13" t="s">
        <v>97</v>
      </c>
      <c r="I70" s="13" t="s">
        <v>93</v>
      </c>
    </row>
    <row r="71" spans="1:9" ht="51.75" customHeight="1" x14ac:dyDescent="0.25">
      <c r="A71" s="15" t="s">
        <v>301</v>
      </c>
      <c r="B71" s="13" t="s">
        <v>99</v>
      </c>
      <c r="C71" s="13" t="s">
        <v>100</v>
      </c>
      <c r="D71" s="27">
        <v>22900</v>
      </c>
      <c r="E71" s="27"/>
      <c r="F71" s="27">
        <f t="shared" si="0"/>
        <v>22900</v>
      </c>
      <c r="G71" s="20" t="s">
        <v>101</v>
      </c>
      <c r="H71" s="13" t="s">
        <v>102</v>
      </c>
      <c r="I71" s="13" t="s">
        <v>103</v>
      </c>
    </row>
    <row r="72" spans="1:9" ht="111.75" customHeight="1" x14ac:dyDescent="0.25">
      <c r="A72" s="15" t="s">
        <v>302</v>
      </c>
      <c r="B72" s="13" t="s">
        <v>104</v>
      </c>
      <c r="C72" s="13" t="s">
        <v>105</v>
      </c>
      <c r="D72" s="27">
        <v>7000</v>
      </c>
      <c r="E72" s="27"/>
      <c r="F72" s="27">
        <f t="shared" si="0"/>
        <v>7000</v>
      </c>
      <c r="G72" s="20" t="s">
        <v>76</v>
      </c>
      <c r="H72" s="13" t="s">
        <v>106</v>
      </c>
      <c r="I72" s="13" t="s">
        <v>121</v>
      </c>
    </row>
    <row r="73" spans="1:9" ht="111.75" customHeight="1" x14ac:dyDescent="0.25">
      <c r="A73" s="15" t="s">
        <v>303</v>
      </c>
      <c r="B73" s="13" t="s">
        <v>276</v>
      </c>
      <c r="C73" s="13" t="s">
        <v>333</v>
      </c>
      <c r="D73" s="27">
        <v>71390</v>
      </c>
      <c r="E73" s="27"/>
      <c r="F73" s="27">
        <f t="shared" si="0"/>
        <v>71390</v>
      </c>
      <c r="G73" s="20" t="s">
        <v>283</v>
      </c>
      <c r="H73" s="13" t="s">
        <v>352</v>
      </c>
      <c r="I73" s="24" t="s">
        <v>122</v>
      </c>
    </row>
    <row r="74" spans="1:9" ht="63" x14ac:dyDescent="0.25">
      <c r="A74" s="15" t="s">
        <v>304</v>
      </c>
      <c r="B74" s="13" t="s">
        <v>34</v>
      </c>
      <c r="C74" s="13" t="s">
        <v>35</v>
      </c>
      <c r="D74" s="27">
        <v>3000</v>
      </c>
      <c r="E74" s="27"/>
      <c r="F74" s="27">
        <f t="shared" si="0"/>
        <v>3000</v>
      </c>
      <c r="G74" s="20" t="s">
        <v>344</v>
      </c>
      <c r="H74" s="13" t="s">
        <v>345</v>
      </c>
      <c r="I74" s="13" t="s">
        <v>33</v>
      </c>
    </row>
    <row r="75" spans="1:9" ht="31.5" x14ac:dyDescent="0.25">
      <c r="A75" s="15" t="s">
        <v>305</v>
      </c>
      <c r="B75" s="13" t="s">
        <v>71</v>
      </c>
      <c r="C75" s="13" t="s">
        <v>72</v>
      </c>
      <c r="D75" s="27">
        <v>53973</v>
      </c>
      <c r="E75" s="27"/>
      <c r="F75" s="27">
        <f t="shared" si="0"/>
        <v>53973</v>
      </c>
      <c r="G75" s="20" t="s">
        <v>147</v>
      </c>
      <c r="H75" s="13" t="s">
        <v>120</v>
      </c>
      <c r="I75" s="13" t="s">
        <v>33</v>
      </c>
    </row>
    <row r="76" spans="1:9" ht="31.5" x14ac:dyDescent="0.25">
      <c r="A76" s="15" t="s">
        <v>306</v>
      </c>
      <c r="B76" s="13" t="s">
        <v>71</v>
      </c>
      <c r="C76" s="13" t="s">
        <v>72</v>
      </c>
      <c r="D76" s="27">
        <v>5000</v>
      </c>
      <c r="E76" s="27"/>
      <c r="F76" s="27">
        <f t="shared" si="0"/>
        <v>5000</v>
      </c>
      <c r="G76" s="20" t="s">
        <v>245</v>
      </c>
      <c r="H76" s="13" t="s">
        <v>386</v>
      </c>
      <c r="I76" s="13" t="s">
        <v>90</v>
      </c>
    </row>
    <row r="77" spans="1:9" ht="31.5" x14ac:dyDescent="0.25">
      <c r="A77" s="15" t="s">
        <v>307</v>
      </c>
      <c r="B77" s="13" t="s">
        <v>115</v>
      </c>
      <c r="C77" s="13" t="s">
        <v>116</v>
      </c>
      <c r="D77" s="27">
        <v>9000</v>
      </c>
      <c r="E77" s="27"/>
      <c r="F77" s="27">
        <f t="shared" si="0"/>
        <v>9000</v>
      </c>
      <c r="G77" s="20" t="s">
        <v>46</v>
      </c>
      <c r="H77" s="13" t="s">
        <v>117</v>
      </c>
      <c r="I77" s="13" t="s">
        <v>118</v>
      </c>
    </row>
    <row r="78" spans="1:9" ht="31.5" x14ac:dyDescent="0.25">
      <c r="A78" s="15" t="s">
        <v>308</v>
      </c>
      <c r="B78" s="13" t="s">
        <v>86</v>
      </c>
      <c r="C78" s="13" t="s">
        <v>87</v>
      </c>
      <c r="D78" s="27">
        <v>5300</v>
      </c>
      <c r="E78" s="27"/>
      <c r="F78" s="27">
        <f t="shared" si="0"/>
        <v>5300</v>
      </c>
      <c r="G78" s="20" t="s">
        <v>76</v>
      </c>
      <c r="H78" s="13" t="s">
        <v>346</v>
      </c>
      <c r="I78" s="13" t="s">
        <v>160</v>
      </c>
    </row>
    <row r="79" spans="1:9" ht="63" x14ac:dyDescent="0.25">
      <c r="A79" s="15" t="s">
        <v>309</v>
      </c>
      <c r="B79" s="13" t="s">
        <v>274</v>
      </c>
      <c r="C79" s="13" t="s">
        <v>349</v>
      </c>
      <c r="D79" s="27">
        <v>6500</v>
      </c>
      <c r="E79" s="27"/>
      <c r="F79" s="27">
        <f t="shared" si="0"/>
        <v>6500</v>
      </c>
      <c r="G79" s="20" t="s">
        <v>27</v>
      </c>
      <c r="H79" s="13" t="s">
        <v>275</v>
      </c>
      <c r="I79" s="24" t="s">
        <v>122</v>
      </c>
    </row>
    <row r="80" spans="1:9" ht="63" x14ac:dyDescent="0.25">
      <c r="A80" s="15" t="s">
        <v>310</v>
      </c>
      <c r="B80" s="13" t="s">
        <v>274</v>
      </c>
      <c r="C80" s="13" t="s">
        <v>349</v>
      </c>
      <c r="D80" s="27">
        <v>38098</v>
      </c>
      <c r="E80" s="27"/>
      <c r="F80" s="27">
        <f t="shared" si="0"/>
        <v>38098</v>
      </c>
      <c r="G80" s="20" t="s">
        <v>27</v>
      </c>
      <c r="H80" s="13" t="s">
        <v>277</v>
      </c>
      <c r="I80" s="24" t="s">
        <v>122</v>
      </c>
    </row>
    <row r="81" spans="1:9" ht="31.5" x14ac:dyDescent="0.25">
      <c r="A81" s="15" t="s">
        <v>311</v>
      </c>
      <c r="B81" s="13" t="s">
        <v>274</v>
      </c>
      <c r="C81" s="13" t="s">
        <v>349</v>
      </c>
      <c r="D81" s="27">
        <v>15000</v>
      </c>
      <c r="E81" s="27"/>
      <c r="F81" s="27">
        <f t="shared" ref="F81:F99" si="1">D81+E81</f>
        <v>15000</v>
      </c>
      <c r="G81" s="20" t="s">
        <v>284</v>
      </c>
      <c r="H81" s="13" t="s">
        <v>285</v>
      </c>
      <c r="I81" s="13" t="s">
        <v>160</v>
      </c>
    </row>
    <row r="82" spans="1:9" ht="47.25" x14ac:dyDescent="0.25">
      <c r="A82" s="15" t="s">
        <v>312</v>
      </c>
      <c r="B82" s="13" t="s">
        <v>107</v>
      </c>
      <c r="C82" s="13" t="s">
        <v>189</v>
      </c>
      <c r="D82" s="27">
        <v>10500</v>
      </c>
      <c r="E82" s="27"/>
      <c r="F82" s="27">
        <f t="shared" si="1"/>
        <v>10500</v>
      </c>
      <c r="G82" s="17">
        <v>109101</v>
      </c>
      <c r="H82" s="13" t="s">
        <v>108</v>
      </c>
      <c r="I82" s="13" t="s">
        <v>85</v>
      </c>
    </row>
    <row r="83" spans="1:9" ht="31.5" x14ac:dyDescent="0.25">
      <c r="A83" s="15" t="s">
        <v>313</v>
      </c>
      <c r="B83" s="13" t="s">
        <v>110</v>
      </c>
      <c r="C83" s="13" t="s">
        <v>111</v>
      </c>
      <c r="D83" s="27">
        <v>14285</v>
      </c>
      <c r="E83" s="27"/>
      <c r="F83" s="27">
        <f t="shared" si="1"/>
        <v>14285</v>
      </c>
      <c r="G83" s="17" t="s">
        <v>112</v>
      </c>
      <c r="H83" s="13" t="s">
        <v>114</v>
      </c>
      <c r="I83" s="13" t="s">
        <v>113</v>
      </c>
    </row>
    <row r="84" spans="1:9" ht="47.25" x14ac:dyDescent="0.25">
      <c r="A84" s="15" t="s">
        <v>314</v>
      </c>
      <c r="B84" s="13" t="s">
        <v>148</v>
      </c>
      <c r="C84" s="13" t="s">
        <v>183</v>
      </c>
      <c r="D84" s="27">
        <v>2500</v>
      </c>
      <c r="E84" s="27"/>
      <c r="F84" s="27">
        <f t="shared" si="1"/>
        <v>2500</v>
      </c>
      <c r="G84" s="17" t="s">
        <v>149</v>
      </c>
      <c r="H84" s="13" t="s">
        <v>150</v>
      </c>
      <c r="I84" s="13" t="s">
        <v>151</v>
      </c>
    </row>
    <row r="85" spans="1:9" ht="94.5" x14ac:dyDescent="0.25">
      <c r="A85" s="15" t="s">
        <v>315</v>
      </c>
      <c r="B85" s="13" t="s">
        <v>152</v>
      </c>
      <c r="C85" s="13" t="s">
        <v>350</v>
      </c>
      <c r="D85" s="27">
        <v>14844</v>
      </c>
      <c r="E85" s="27"/>
      <c r="F85" s="27">
        <f t="shared" si="1"/>
        <v>14844</v>
      </c>
      <c r="G85" s="17" t="s">
        <v>158</v>
      </c>
      <c r="H85" s="13" t="s">
        <v>322</v>
      </c>
      <c r="I85" s="13" t="s">
        <v>153</v>
      </c>
    </row>
    <row r="86" spans="1:9" ht="267.75" x14ac:dyDescent="0.25">
      <c r="A86" s="15" t="s">
        <v>316</v>
      </c>
      <c r="B86" s="13" t="s">
        <v>161</v>
      </c>
      <c r="C86" s="13" t="s">
        <v>162</v>
      </c>
      <c r="D86" s="27">
        <v>45688</v>
      </c>
      <c r="E86" s="27"/>
      <c r="F86" s="27">
        <f t="shared" si="1"/>
        <v>45688</v>
      </c>
      <c r="G86" s="20" t="s">
        <v>248</v>
      </c>
      <c r="H86" s="13" t="s">
        <v>353</v>
      </c>
      <c r="I86" s="13" t="s">
        <v>163</v>
      </c>
    </row>
    <row r="87" spans="1:9" ht="31.5" x14ac:dyDescent="0.25">
      <c r="A87" s="15" t="s">
        <v>317</v>
      </c>
      <c r="B87" s="13" t="s">
        <v>164</v>
      </c>
      <c r="C87" s="13" t="s">
        <v>166</v>
      </c>
      <c r="D87" s="27">
        <v>24200</v>
      </c>
      <c r="E87" s="27"/>
      <c r="F87" s="27">
        <f t="shared" si="1"/>
        <v>24200</v>
      </c>
      <c r="G87" s="17" t="s">
        <v>167</v>
      </c>
      <c r="H87" s="13" t="s">
        <v>169</v>
      </c>
      <c r="I87" s="13" t="s">
        <v>168</v>
      </c>
    </row>
    <row r="88" spans="1:9" ht="37.5" customHeight="1" x14ac:dyDescent="0.25">
      <c r="A88" s="15" t="s">
        <v>318</v>
      </c>
      <c r="B88" s="13" t="s">
        <v>175</v>
      </c>
      <c r="C88" s="13" t="s">
        <v>184</v>
      </c>
      <c r="D88" s="27">
        <v>80000</v>
      </c>
      <c r="E88" s="27"/>
      <c r="F88" s="27">
        <f t="shared" si="1"/>
        <v>80000</v>
      </c>
      <c r="G88" s="17" t="s">
        <v>249</v>
      </c>
      <c r="H88" s="13" t="s">
        <v>250</v>
      </c>
      <c r="I88" s="13" t="s">
        <v>180</v>
      </c>
    </row>
    <row r="89" spans="1:9" ht="63" x14ac:dyDescent="0.25">
      <c r="A89" s="15" t="s">
        <v>320</v>
      </c>
      <c r="B89" s="13" t="s">
        <v>176</v>
      </c>
      <c r="C89" s="13" t="s">
        <v>177</v>
      </c>
      <c r="D89" s="27">
        <v>6000</v>
      </c>
      <c r="E89" s="27"/>
      <c r="F89" s="27">
        <f t="shared" si="1"/>
        <v>6000</v>
      </c>
      <c r="G89" s="17" t="s">
        <v>178</v>
      </c>
      <c r="H89" s="13" t="s">
        <v>179</v>
      </c>
      <c r="I89" s="13" t="s">
        <v>33</v>
      </c>
    </row>
    <row r="90" spans="1:9" ht="66.75" customHeight="1" x14ac:dyDescent="0.25">
      <c r="A90" s="15" t="s">
        <v>321</v>
      </c>
      <c r="B90" s="13" t="s">
        <v>186</v>
      </c>
      <c r="C90" s="13" t="s">
        <v>166</v>
      </c>
      <c r="D90" s="27">
        <v>11888</v>
      </c>
      <c r="E90" s="27">
        <v>22483</v>
      </c>
      <c r="F90" s="27">
        <f t="shared" si="1"/>
        <v>34371</v>
      </c>
      <c r="G90" s="20" t="s">
        <v>381</v>
      </c>
      <c r="H90" s="13" t="s">
        <v>187</v>
      </c>
      <c r="I90" s="13" t="s">
        <v>380</v>
      </c>
    </row>
    <row r="91" spans="1:9" ht="52.5" customHeight="1" x14ac:dyDescent="0.25">
      <c r="A91" s="15" t="s">
        <v>328</v>
      </c>
      <c r="B91" s="13" t="s">
        <v>319</v>
      </c>
      <c r="C91" s="13" t="s">
        <v>193</v>
      </c>
      <c r="D91" s="27">
        <v>18479</v>
      </c>
      <c r="E91" s="27"/>
      <c r="F91" s="27">
        <f t="shared" si="1"/>
        <v>18479</v>
      </c>
      <c r="G91" s="17" t="s">
        <v>194</v>
      </c>
      <c r="H91" s="13" t="s">
        <v>195</v>
      </c>
      <c r="I91" s="13" t="s">
        <v>81</v>
      </c>
    </row>
    <row r="92" spans="1:9" ht="99" customHeight="1" x14ac:dyDescent="0.25">
      <c r="A92" s="15" t="s">
        <v>340</v>
      </c>
      <c r="B92" s="13" t="s">
        <v>336</v>
      </c>
      <c r="C92" s="13" t="s">
        <v>337</v>
      </c>
      <c r="D92" s="27">
        <v>8000</v>
      </c>
      <c r="E92" s="27"/>
      <c r="F92" s="27">
        <f t="shared" si="1"/>
        <v>8000</v>
      </c>
      <c r="G92" s="17" t="s">
        <v>170</v>
      </c>
      <c r="H92" s="13" t="s">
        <v>342</v>
      </c>
      <c r="I92" s="13" t="s">
        <v>23</v>
      </c>
    </row>
    <row r="93" spans="1:9" ht="52.5" customHeight="1" x14ac:dyDescent="0.25">
      <c r="A93" s="15" t="s">
        <v>343</v>
      </c>
      <c r="B93" s="15" t="s">
        <v>336</v>
      </c>
      <c r="C93" s="13" t="s">
        <v>337</v>
      </c>
      <c r="D93" s="34">
        <v>319137</v>
      </c>
      <c r="E93" s="34"/>
      <c r="F93" s="27">
        <f t="shared" si="1"/>
        <v>319137</v>
      </c>
      <c r="G93" s="17" t="s">
        <v>338</v>
      </c>
      <c r="H93" s="13" t="s">
        <v>354</v>
      </c>
      <c r="I93" s="13" t="s">
        <v>339</v>
      </c>
    </row>
    <row r="94" spans="1:9" ht="96.75" customHeight="1" x14ac:dyDescent="0.25">
      <c r="A94" s="15" t="s">
        <v>357</v>
      </c>
      <c r="B94" s="15" t="s">
        <v>358</v>
      </c>
      <c r="C94" s="13" t="s">
        <v>375</v>
      </c>
      <c r="D94" s="35">
        <v>0</v>
      </c>
      <c r="E94" s="34">
        <v>25159</v>
      </c>
      <c r="F94" s="27">
        <f t="shared" si="1"/>
        <v>25159</v>
      </c>
      <c r="G94" s="17" t="s">
        <v>359</v>
      </c>
      <c r="H94" s="13" t="s">
        <v>394</v>
      </c>
      <c r="I94" s="13" t="s">
        <v>180</v>
      </c>
    </row>
    <row r="95" spans="1:9" ht="96.75" customHeight="1" x14ac:dyDescent="0.25">
      <c r="A95" s="15" t="s">
        <v>369</v>
      </c>
      <c r="B95" s="15" t="s">
        <v>370</v>
      </c>
      <c r="C95" s="13" t="s">
        <v>401</v>
      </c>
      <c r="D95" s="35">
        <v>0</v>
      </c>
      <c r="E95" s="34">
        <v>590000</v>
      </c>
      <c r="F95" s="27">
        <f t="shared" si="1"/>
        <v>590000</v>
      </c>
      <c r="G95" s="17" t="s">
        <v>371</v>
      </c>
      <c r="H95" s="13" t="s">
        <v>387</v>
      </c>
      <c r="I95" s="24" t="s">
        <v>122</v>
      </c>
    </row>
    <row r="96" spans="1:9" ht="114" customHeight="1" x14ac:dyDescent="0.25">
      <c r="A96" s="15" t="s">
        <v>373</v>
      </c>
      <c r="B96" s="15" t="s">
        <v>374</v>
      </c>
      <c r="C96" s="13" t="s">
        <v>376</v>
      </c>
      <c r="D96" s="35">
        <v>0</v>
      </c>
      <c r="E96" s="34">
        <v>8500</v>
      </c>
      <c r="F96" s="27">
        <f t="shared" si="1"/>
        <v>8500</v>
      </c>
      <c r="G96" s="17" t="s">
        <v>377</v>
      </c>
      <c r="H96" s="13" t="s">
        <v>378</v>
      </c>
      <c r="I96" s="24" t="s">
        <v>379</v>
      </c>
    </row>
    <row r="97" spans="1:9" ht="192" customHeight="1" x14ac:dyDescent="0.25">
      <c r="A97" s="15" t="s">
        <v>382</v>
      </c>
      <c r="B97" s="15" t="s">
        <v>374</v>
      </c>
      <c r="C97" s="13" t="s">
        <v>376</v>
      </c>
      <c r="D97" s="35">
        <v>0</v>
      </c>
      <c r="E97" s="34">
        <v>16550</v>
      </c>
      <c r="F97" s="27">
        <f t="shared" si="1"/>
        <v>16550</v>
      </c>
      <c r="G97" s="17" t="s">
        <v>383</v>
      </c>
      <c r="H97" s="13" t="s">
        <v>388</v>
      </c>
      <c r="I97" s="24" t="s">
        <v>379</v>
      </c>
    </row>
    <row r="98" spans="1:9" ht="112.5" customHeight="1" x14ac:dyDescent="0.25">
      <c r="A98" s="15" t="s">
        <v>384</v>
      </c>
      <c r="B98" s="15" t="s">
        <v>374</v>
      </c>
      <c r="C98" s="13" t="s">
        <v>376</v>
      </c>
      <c r="D98" s="35">
        <v>0</v>
      </c>
      <c r="E98" s="34">
        <v>22800</v>
      </c>
      <c r="F98" s="27">
        <f t="shared" si="1"/>
        <v>22800</v>
      </c>
      <c r="G98" s="17" t="s">
        <v>383</v>
      </c>
      <c r="H98" s="13" t="s">
        <v>385</v>
      </c>
      <c r="I98" s="24" t="s">
        <v>379</v>
      </c>
    </row>
    <row r="99" spans="1:9" ht="78.75" customHeight="1" x14ac:dyDescent="0.25">
      <c r="A99" s="15" t="s">
        <v>389</v>
      </c>
      <c r="B99" s="15" t="s">
        <v>390</v>
      </c>
      <c r="C99" s="13" t="s">
        <v>391</v>
      </c>
      <c r="D99" s="35">
        <v>0</v>
      </c>
      <c r="E99" s="34">
        <v>16781</v>
      </c>
      <c r="F99" s="27">
        <f t="shared" si="1"/>
        <v>16781</v>
      </c>
      <c r="G99" s="17" t="s">
        <v>392</v>
      </c>
      <c r="H99" s="13"/>
      <c r="I99" s="24" t="s">
        <v>393</v>
      </c>
    </row>
    <row r="100" spans="1:9" ht="32.25" customHeight="1" x14ac:dyDescent="0.25">
      <c r="A100" s="15"/>
      <c r="B100" s="13"/>
      <c r="C100" s="12" t="s">
        <v>73</v>
      </c>
      <c r="D100" s="31">
        <f>SUM(D14:D95)</f>
        <v>7934715</v>
      </c>
      <c r="E100" s="31">
        <f>SUM(E14:E99)</f>
        <v>407308</v>
      </c>
      <c r="F100" s="31">
        <f>SUM(F14:F99)</f>
        <v>8342023</v>
      </c>
      <c r="G100" s="14"/>
      <c r="H100" s="13"/>
      <c r="I100" s="32"/>
    </row>
    <row r="102" spans="1:9" x14ac:dyDescent="0.25">
      <c r="A102" s="37" t="s">
        <v>402</v>
      </c>
      <c r="B102" s="37"/>
      <c r="C102" s="37"/>
      <c r="D102" s="37"/>
      <c r="E102" s="37"/>
      <c r="F102" s="37"/>
      <c r="G102" s="37"/>
      <c r="H102" s="37"/>
      <c r="I102" s="37"/>
    </row>
    <row r="103" spans="1:9" ht="15.6" x14ac:dyDescent="0.3">
      <c r="B103" s="1"/>
    </row>
    <row r="106" spans="1:9" ht="15.6" x14ac:dyDescent="0.3">
      <c r="G106" s="2"/>
    </row>
  </sheetData>
  <mergeCells count="1">
    <mergeCell ref="A102:I102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3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2025-05-27T07:21:10Z</cp:lastPrinted>
  <dcterms:created xsi:type="dcterms:W3CDTF">2023-02-10T12:41:53Z</dcterms:created>
  <dcterms:modified xsi:type="dcterms:W3CDTF">2025-05-30T07:36:36Z</dcterms:modified>
</cp:coreProperties>
</file>