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11/relationships/webextensiontaskpanes" Target="xl/webextensions/taskpanes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2025" sheetId="4" r:id="rId1"/>
  </sheets>
  <definedNames>
    <definedName name="_xlnm.Print_Area" localSheetId="0">'2025'!$A$1:$O$76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" i="4" l="1"/>
  <c r="I69" i="4"/>
  <c r="I70" i="4" s="1"/>
  <c r="N68" i="4"/>
  <c r="M68" i="4"/>
  <c r="L68" i="4"/>
  <c r="K68" i="4"/>
  <c r="K69" i="4" s="1"/>
  <c r="K70" i="4" s="1"/>
  <c r="J68" i="4"/>
  <c r="J69" i="4" s="1"/>
  <c r="J70" i="4" s="1"/>
  <c r="I68" i="4"/>
  <c r="H68" i="4"/>
  <c r="G68" i="4"/>
  <c r="O67" i="4"/>
  <c r="O66" i="4"/>
  <c r="O65" i="4"/>
  <c r="O64" i="4"/>
  <c r="O63" i="4"/>
  <c r="O62" i="4"/>
  <c r="O61" i="4"/>
  <c r="O60" i="4"/>
  <c r="O59" i="4"/>
  <c r="O68" i="4" s="1"/>
  <c r="N57" i="4"/>
  <c r="N69" i="4" s="1"/>
  <c r="M57" i="4"/>
  <c r="M69" i="4" s="1"/>
  <c r="M70" i="4" s="1"/>
  <c r="L57" i="4"/>
  <c r="L69" i="4" s="1"/>
  <c r="L70" i="4" s="1"/>
  <c r="K57" i="4"/>
  <c r="J57" i="4"/>
  <c r="I57" i="4"/>
  <c r="H57" i="4"/>
  <c r="H69" i="4" s="1"/>
  <c r="H70" i="4" s="1"/>
  <c r="G57" i="4"/>
  <c r="G69" i="4" s="1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57" i="4" s="1"/>
  <c r="O69" i="4" s="1"/>
  <c r="G70" i="4" l="1"/>
  <c r="G73" i="4"/>
</calcChain>
</file>

<file path=xl/sharedStrings.xml><?xml version="1.0" encoding="utf-8"?>
<sst xmlns="http://schemas.openxmlformats.org/spreadsheetml/2006/main" count="316" uniqueCount="192">
  <si>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</si>
  <si>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</si>
  <si>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</si>
  <si>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</si>
  <si>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</si>
  <si>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</si>
  <si>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</si>
  <si>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</si>
  <si>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</si>
  <si>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</si>
  <si>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</si>
  <si>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</si>
  <si>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</si>
  <si>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</si>
  <si>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</si>
  <si>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</si>
  <si>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</si>
  <si>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</si>
  <si>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</si>
  <si>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</si>
  <si>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</si>
  <si>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</si>
  <si>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</si>
  <si>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</si>
  <si>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</si>
  <si>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</si>
  <si>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</si>
  <si>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</si>
  <si>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</si>
  <si>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</si>
  <si>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</si>
  <si>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</si>
  <si>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</si>
  <si>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</si>
  <si>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</si>
  <si>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</si>
  <si>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</si>
  <si>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</si>
  <si>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</si>
  <si>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</si>
  <si>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</si>
  <si>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</si>
  <si>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</si>
  <si>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</si>
  <si>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</si>
  <si>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</si>
  <si>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</si>
  <si>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</si>
  <si>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</si>
  <si>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</si>
  <si>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</si>
  <si>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</si>
  <si>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</si>
  <si>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</si>
  <si>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</si>
  <si>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</si>
  <si>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</si>
  <si>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</si>
  <si>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</si>
  <si>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</si>
  <si>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</si>
  <si>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</si>
  <si>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</si>
  <si>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</si>
  <si>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</si>
  <si>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</si>
  <si>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</si>
  <si>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</si>
  <si>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</si>
  <si>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</si>
  <si>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</si>
  <si>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</si>
  <si>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</si>
  <si>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</si>
  <si>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</si>
  <si>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</si>
  <si>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</si>
  <si>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</si>
  <si>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</si>
  <si>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</si>
  <si>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</si>
  <si>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</si>
  <si>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</si>
  <si>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</si>
  <si>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</si>
  <si>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</si>
  <si>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</si>
  <si>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</si>
  <si>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</si>
  <si>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</si>
  <si>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</si>
  <si>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</si>
  <si>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</si>
  <si>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</si>
  <si>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</si>
  <si>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</si>
  <si>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</si>
  <si>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</si>
  <si>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</si>
  <si>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</si>
  <si>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</si>
  <si>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</si>
  <si>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</si>
  <si>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</si>
  <si>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</si>
  <si>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</si>
  <si>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</si>
  <si>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</si>
  <si>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</si>
  <si>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</si>
  <si>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</si>
  <si>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</si>
  <si>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</si>
  <si>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</si>
  <si>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</si>
  <si>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</si>
  <si>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</si>
  <si>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</si>
  <si>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</si>
  <si>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</si>
  <si>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</si>
  <si>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</si>
  <si>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</si>
  <si>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</si>
  <si>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</si>
  <si>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</si>
  <si>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</si>
  <si>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</si>
  <si>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</si>
  <si>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</si>
  <si>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</si>
  <si>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</si>
  <si>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</si>
  <si>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</si>
  <si>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</si>
  <si>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</si>
  <si>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</si>
  <si>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</si>
  <si>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</si>
  <si>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</si>
  <si>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</si>
  <si>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</si>
  <si>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</si>
  <si>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</si>
  <si>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</si>
  <si>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</si>
  <si>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</si>
  <si>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</si>
  <si>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</si>
  <si>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</si>
  <si>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</si>
  <si>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</si>
  <si>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</si>
  <si>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</si>
  <si>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</si>
  <si>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</si>
  <si>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</si>
  <si>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</si>
  <si>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</si>
  <si>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</si>
  <si>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</si>
  <si>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</si>
  <si>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</si>
  <si>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</si>
  <si>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</si>
  <si>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</si>
  <si>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</si>
  <si>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</si>
  <si>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</si>
  <si>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</si>
  <si>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</si>
  <si>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</si>
  <si>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</si>
  <si>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</si>
  <si>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Kārsava pirmsskolas izglītības iestādes ''Taurenītis'' stāvlaukuma izbūve</t>
  </si>
  <si>
    <t>A2/1/24/251</t>
  </si>
  <si>
    <t>02.10.2024.</t>
  </si>
  <si>
    <t>Ārpus projekta ''Lielā Ezerkrasta promenādes izveidošana un krastmalas teritorijas labiekārtošana Ludzas pilsētā '' veicamie darbi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</si>
  <si>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</si>
  <si>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</si>
  <si>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</si>
  <si>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</si>
  <si>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A2/1/25/22</t>
  </si>
  <si>
    <t>28.02.2025.</t>
  </si>
  <si>
    <t>Pašvaldības pamatbudžeta ieņēmumi bez mērķdotācijām  uz 01.03.2025.</t>
  </si>
  <si>
    <t>Apstiprināti ar Ludzas novada pašvaldības domes 26.03.2025.</t>
  </si>
  <si>
    <t>saistošajiem noteikumiem Nr. 6/2025</t>
  </si>
  <si>
    <t>sēdes lēmumu Nr. 98 (prot. Nr. 3, 13. §)</t>
  </si>
  <si>
    <t>Ludzas novada pašvaldības saistību apmērs 2025. gadam, EUR</t>
  </si>
  <si>
    <t>Saistības % no 2025.gada budžeta:</t>
  </si>
  <si>
    <t>Prioritārais investīciju projekts "Jaunu autobusu iegāde skolēnu pārvadāšanai".</t>
  </si>
  <si>
    <t xml:space="preserve">ELFLA projekts "Autoceļa Pudinava–Latvīšu Stiglova pārbūve"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</si>
</sst>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164" formatCode="_-* #,##0.00_-;\-* #,##0.00_-;_-* &quot;-&quot;??_-;_-@_-"/>
    <numFmt numFmtId="165" formatCode="d/m/yyyy"/>
    <numFmt numFmtId="166" formatCode="_-* #,##0\ &quot;€&quot;_-;\-* #,##0\ &quot;€&quot;_-;_-* &quot;-&quot;??\ &quot;€&quot;_-;_-@_-"/>
  </numFmts>
  <fonts count="25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97762993255407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5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5" fontId="5" fillId="2" borderId="2" xfId="0" applyNumberFormat="1" applyFont="1" applyFill="1" applyBorder="1" applyAlignment="1">
      <alignment horizontal="left" wrapText="1"/>
    </xf>
    <xf numFmtId="165" fontId="5" fillId="2" borderId="1" xfId="0" applyNumberFormat="1" applyFont="1" applyFill="1" applyBorder="1" applyAlignment="1">
      <alignment horizontal="left" wrapText="1"/>
    </xf>
    <xf numFmtId="165" fontId="5" fillId="2" borderId="3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5" fontId="5" fillId="0" borderId="6" xfId="0" applyNumberFormat="1" applyFont="1" applyBorder="1" applyAlignment="1">
      <alignment wrapText="1"/>
    </xf>
    <xf numFmtId="165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0" fontId="1" fillId="0" borderId="0" xfId="3" applyFill="1"/>
    <xf numFmtId="166" fontId="0" fillId="0" borderId="1" xfId="1" applyNumberFormat="1" applyFont="1" applyBorder="1"/>
    <xf numFmtId="166" fontId="0" fillId="0" borderId="1" xfId="1" applyNumberFormat="1" applyFont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/>
    </xf>
    <xf numFmtId="166" fontId="11" fillId="0" borderId="1" xfId="1" applyNumberFormat="1" applyFont="1" applyFill="1" applyBorder="1" applyAlignment="1">
      <alignment horizontal="center"/>
    </xf>
    <xf numFmtId="166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5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0" xfId="2" applyNumberFormat="1" applyFont="1" applyFill="1" applyBorder="1" applyAlignment="1">
      <alignment horizontal="center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6" fontId="1" fillId="0" borderId="0" xfId="3" applyNumberFormat="1" applyFill="1"/>
    <xf numFmtId="166" fontId="0" fillId="0" borderId="1" xfId="1" applyNumberFormat="1" applyFont="1" applyFill="1" applyBorder="1"/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6"/>
  <sheetViews>
    <sheetView showGridLines="0" tabSelected="1" zoomScaleNormal="100" workbookViewId="0">
      <selection activeCell="P1" sqref="P1"/>
    </sheetView>
  </sheetViews>
  <sheetFormatPr defaultColWidth="14.42578125" defaultRowHeight="15" x14ac:dyDescent="0.25"/>
  <cols>
    <col min="1" max="1" width="5.7109375" customWidth="1"/>
    <col min="2" max="2" width="5.28515625" style="54" customWidth="1"/>
    <col min="3" max="3" width="14.140625" style="54" customWidth="1"/>
    <col min="4" max="4" width="11.28515625" customWidth="1"/>
    <col min="5" max="5" width="15.42578125" customWidth="1"/>
    <col min="6" max="6" width="63.140625" customWidth="1"/>
    <col min="7" max="7" width="17.5703125" bestFit="1" customWidth="1"/>
    <col min="8" max="12" width="13.42578125" bestFit="1" customWidth="1"/>
    <col min="13" max="13" width="14.5703125" customWidth="1"/>
    <col min="14" max="14" width="14.5703125" bestFit="1" customWidth="1"/>
    <col min="15" max="15" width="17.5703125" bestFit="1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90" t="s">
        <v>165</v>
      </c>
    </row>
    <row r="2" spans="1:16" s="29" customFormat="1" ht="14.25" customHeight="1" x14ac:dyDescent="0.25">
      <c r="B2" s="57"/>
      <c r="C2" s="57"/>
      <c r="G2" s="58"/>
      <c r="H2" s="58"/>
      <c r="I2" s="58"/>
      <c r="J2" s="58"/>
      <c r="K2" s="58"/>
      <c r="L2" s="58"/>
      <c r="M2" s="58"/>
      <c r="N2" s="58"/>
      <c r="O2" s="90" t="s">
        <v>186</v>
      </c>
    </row>
    <row r="3" spans="1:16" s="29" customFormat="1" ht="14.25" customHeight="1" x14ac:dyDescent="0.25">
      <c r="B3" s="57"/>
      <c r="C3" s="57"/>
      <c r="G3" s="58"/>
      <c r="H3" s="58"/>
      <c r="I3" s="58"/>
      <c r="J3" s="58"/>
      <c r="K3" s="58"/>
      <c r="L3" s="58"/>
      <c r="M3" s="58"/>
      <c r="N3" s="58"/>
      <c r="O3" s="90" t="s">
        <v>185</v>
      </c>
    </row>
    <row r="4" spans="1:16" s="29" customFormat="1" ht="14.25" customHeight="1" x14ac:dyDescent="0.25">
      <c r="B4" s="57"/>
      <c r="C4" s="57"/>
      <c r="G4" s="58"/>
      <c r="H4" s="58"/>
      <c r="I4" s="58"/>
      <c r="J4" s="58"/>
      <c r="K4" s="58"/>
      <c r="L4" s="58"/>
      <c r="M4" s="58"/>
      <c r="N4" s="58"/>
      <c r="O4" s="90" t="s">
        <v>187</v>
      </c>
    </row>
    <row r="5" spans="1:16" s="3" customFormat="1" ht="15.75" x14ac:dyDescent="0.25">
      <c r="B5" s="55"/>
      <c r="C5" s="55"/>
      <c r="F5" s="3" t="s">
        <v>188</v>
      </c>
      <c r="G5" s="4"/>
      <c r="H5" s="4"/>
      <c r="I5" s="4"/>
      <c r="J5" s="4"/>
      <c r="K5" s="4"/>
      <c r="L5" s="4"/>
      <c r="M5" s="4"/>
      <c r="N5" s="4"/>
      <c r="O5" s="5"/>
    </row>
    <row r="6" spans="1:16" ht="45" x14ac:dyDescent="0.25">
      <c r="A6" s="80" t="s">
        <v>0</v>
      </c>
      <c r="B6" s="81" t="s">
        <v>1</v>
      </c>
      <c r="C6" s="81" t="s">
        <v>155</v>
      </c>
      <c r="D6" s="81" t="s">
        <v>2</v>
      </c>
      <c r="E6" s="81" t="s">
        <v>3</v>
      </c>
      <c r="F6" s="80" t="s">
        <v>4</v>
      </c>
      <c r="G6" s="82" t="s">
        <v>5</v>
      </c>
      <c r="H6" s="82" t="s">
        <v>6</v>
      </c>
      <c r="I6" s="82" t="s">
        <v>7</v>
      </c>
      <c r="J6" s="82" t="s">
        <v>8</v>
      </c>
      <c r="K6" s="82" t="s">
        <v>9</v>
      </c>
      <c r="L6" s="89">
        <v>2030</v>
      </c>
      <c r="M6" s="89">
        <v>2031</v>
      </c>
      <c r="N6" s="83" t="s">
        <v>154</v>
      </c>
      <c r="O6" s="84" t="s">
        <v>10</v>
      </c>
      <c r="P6" s="6"/>
    </row>
    <row r="7" spans="1:16" ht="30" x14ac:dyDescent="0.25">
      <c r="A7" s="7" t="s">
        <v>11</v>
      </c>
      <c r="B7" s="62">
        <v>1</v>
      </c>
      <c r="C7" s="61" t="s">
        <v>129</v>
      </c>
      <c r="D7" s="9" t="s">
        <v>40</v>
      </c>
      <c r="E7" s="10" t="s">
        <v>12</v>
      </c>
      <c r="F7" s="11" t="s">
        <v>84</v>
      </c>
      <c r="G7" s="68">
        <v>15278</v>
      </c>
      <c r="H7" s="68">
        <v>14586</v>
      </c>
      <c r="I7" s="69">
        <v>14282</v>
      </c>
      <c r="J7" s="69">
        <v>13983</v>
      </c>
      <c r="K7" s="69">
        <v>13664</v>
      </c>
      <c r="L7" s="69">
        <v>13355</v>
      </c>
      <c r="M7" s="69">
        <v>13047</v>
      </c>
      <c r="N7" s="69">
        <v>103554</v>
      </c>
      <c r="O7" s="70">
        <f>SUM(G7:N7)</f>
        <v>201749</v>
      </c>
      <c r="P7" s="6"/>
    </row>
    <row r="8" spans="1:16" ht="30" x14ac:dyDescent="0.25">
      <c r="A8" s="7" t="s">
        <v>11</v>
      </c>
      <c r="B8" s="62">
        <v>2</v>
      </c>
      <c r="C8" s="61" t="s">
        <v>131</v>
      </c>
      <c r="D8" s="9" t="s">
        <v>41</v>
      </c>
      <c r="E8" s="10" t="s">
        <v>12</v>
      </c>
      <c r="F8" s="11" t="s">
        <v>84</v>
      </c>
      <c r="G8" s="68">
        <v>2997</v>
      </c>
      <c r="H8" s="68">
        <v>2706</v>
      </c>
      <c r="I8" s="69">
        <v>2651</v>
      </c>
      <c r="J8" s="69">
        <v>2599</v>
      </c>
      <c r="K8" s="69">
        <v>2542</v>
      </c>
      <c r="L8" s="69">
        <v>2488</v>
      </c>
      <c r="M8" s="69">
        <v>2434</v>
      </c>
      <c r="N8" s="69">
        <v>20416</v>
      </c>
      <c r="O8" s="70">
        <f t="shared" ref="O8:O56" si="0">SUM(G8:N8)</f>
        <v>38833</v>
      </c>
      <c r="P8" s="6"/>
    </row>
    <row r="9" spans="1:16" ht="30" x14ac:dyDescent="0.25">
      <c r="A9" s="7" t="s">
        <v>11</v>
      </c>
      <c r="B9" s="62">
        <v>3</v>
      </c>
      <c r="C9" s="61" t="s">
        <v>111</v>
      </c>
      <c r="D9" s="9" t="s">
        <v>42</v>
      </c>
      <c r="E9" s="10" t="s">
        <v>12</v>
      </c>
      <c r="F9" s="11" t="s">
        <v>85</v>
      </c>
      <c r="G9" s="68">
        <v>164991</v>
      </c>
      <c r="H9" s="68">
        <v>147529</v>
      </c>
      <c r="I9" s="69">
        <v>144980</v>
      </c>
      <c r="J9" s="69">
        <v>142576</v>
      </c>
      <c r="K9" s="69">
        <v>139879</v>
      </c>
      <c r="L9" s="69">
        <v>137332</v>
      </c>
      <c r="M9" s="69">
        <v>134788</v>
      </c>
      <c r="N9" s="69">
        <v>1946814</v>
      </c>
      <c r="O9" s="70">
        <f t="shared" si="0"/>
        <v>2958889</v>
      </c>
      <c r="P9" s="6"/>
    </row>
    <row r="10" spans="1:16" ht="30" x14ac:dyDescent="0.25">
      <c r="A10" s="7" t="s">
        <v>11</v>
      </c>
      <c r="B10" s="62">
        <v>4</v>
      </c>
      <c r="C10" s="61" t="s">
        <v>113</v>
      </c>
      <c r="D10" s="9" t="s">
        <v>43</v>
      </c>
      <c r="E10" s="10" t="s">
        <v>12</v>
      </c>
      <c r="F10" s="11" t="s">
        <v>86</v>
      </c>
      <c r="G10" s="68">
        <v>11691</v>
      </c>
      <c r="H10" s="68">
        <v>5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70">
        <f t="shared" si="0"/>
        <v>11696</v>
      </c>
      <c r="P10" s="6"/>
    </row>
    <row r="11" spans="1:16" x14ac:dyDescent="0.25">
      <c r="A11" s="7" t="s">
        <v>11</v>
      </c>
      <c r="B11" s="62">
        <v>5</v>
      </c>
      <c r="C11" s="61" t="s">
        <v>117</v>
      </c>
      <c r="D11" s="9" t="s">
        <v>44</v>
      </c>
      <c r="E11" s="10" t="s">
        <v>12</v>
      </c>
      <c r="F11" s="11" t="s">
        <v>87</v>
      </c>
      <c r="G11" s="68">
        <v>3593</v>
      </c>
      <c r="H11" s="68">
        <v>6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70">
        <f t="shared" si="0"/>
        <v>3599</v>
      </c>
      <c r="P11" s="6"/>
    </row>
    <row r="12" spans="1:16" x14ac:dyDescent="0.25">
      <c r="A12" s="7" t="s">
        <v>11</v>
      </c>
      <c r="B12" s="62">
        <v>6</v>
      </c>
      <c r="C12" s="61" t="s">
        <v>120</v>
      </c>
      <c r="D12" s="9" t="s">
        <v>45</v>
      </c>
      <c r="E12" s="10" t="s">
        <v>12</v>
      </c>
      <c r="F12" s="11" t="s">
        <v>13</v>
      </c>
      <c r="G12" s="68">
        <v>17824</v>
      </c>
      <c r="H12" s="68">
        <v>16866</v>
      </c>
      <c r="I12" s="69">
        <v>16430</v>
      </c>
      <c r="J12" s="69">
        <v>15995</v>
      </c>
      <c r="K12" s="69">
        <v>15555</v>
      </c>
      <c r="L12" s="69">
        <v>11395</v>
      </c>
      <c r="M12" s="69">
        <v>0</v>
      </c>
      <c r="N12" s="69">
        <v>0</v>
      </c>
      <c r="O12" s="70">
        <f t="shared" si="0"/>
        <v>94065</v>
      </c>
      <c r="P12" s="6"/>
    </row>
    <row r="13" spans="1:16" ht="45" x14ac:dyDescent="0.25">
      <c r="A13" s="7" t="s">
        <v>11</v>
      </c>
      <c r="B13" s="62">
        <v>7</v>
      </c>
      <c r="C13" s="61" t="s">
        <v>114</v>
      </c>
      <c r="D13" s="12" t="s">
        <v>14</v>
      </c>
      <c r="E13" s="10" t="s">
        <v>12</v>
      </c>
      <c r="F13" s="11" t="s">
        <v>15</v>
      </c>
      <c r="G13" s="68">
        <v>166508</v>
      </c>
      <c r="H13" s="68">
        <v>150382</v>
      </c>
      <c r="I13" s="69">
        <v>147773</v>
      </c>
      <c r="J13" s="69">
        <v>145310</v>
      </c>
      <c r="K13" s="69">
        <v>142550</v>
      </c>
      <c r="L13" s="69">
        <v>139942</v>
      </c>
      <c r="M13" s="69">
        <v>137338</v>
      </c>
      <c r="N13" s="69">
        <v>1959075</v>
      </c>
      <c r="O13" s="70">
        <f t="shared" si="0"/>
        <v>2988878</v>
      </c>
      <c r="P13" s="6"/>
    </row>
    <row r="14" spans="1:16" x14ac:dyDescent="0.25">
      <c r="A14" s="7" t="s">
        <v>11</v>
      </c>
      <c r="B14" s="62">
        <v>8</v>
      </c>
      <c r="C14" s="61" t="s">
        <v>112</v>
      </c>
      <c r="D14" s="9">
        <v>43647</v>
      </c>
      <c r="E14" s="10" t="s">
        <v>12</v>
      </c>
      <c r="F14" s="7" t="s">
        <v>16</v>
      </c>
      <c r="G14" s="68">
        <v>860978</v>
      </c>
      <c r="H14" s="68">
        <v>797528</v>
      </c>
      <c r="I14" s="69">
        <v>735970</v>
      </c>
      <c r="J14" s="69">
        <v>704045</v>
      </c>
      <c r="K14" s="69">
        <v>686214</v>
      </c>
      <c r="L14" s="69">
        <v>624953</v>
      </c>
      <c r="M14" s="69">
        <v>504291</v>
      </c>
      <c r="N14" s="69">
        <v>1342046</v>
      </c>
      <c r="O14" s="70">
        <f t="shared" si="0"/>
        <v>6256025</v>
      </c>
      <c r="P14" s="6"/>
    </row>
    <row r="15" spans="1:16" x14ac:dyDescent="0.25">
      <c r="A15" s="7" t="s">
        <v>11</v>
      </c>
      <c r="B15" s="62">
        <v>9</v>
      </c>
      <c r="C15" s="61" t="s">
        <v>122</v>
      </c>
      <c r="D15" s="9" t="s">
        <v>46</v>
      </c>
      <c r="E15" s="10" t="s">
        <v>12</v>
      </c>
      <c r="F15" s="7" t="s">
        <v>88</v>
      </c>
      <c r="G15" s="68">
        <v>15850</v>
      </c>
      <c r="H15" s="68">
        <v>15679</v>
      </c>
      <c r="I15" s="69">
        <v>15507</v>
      </c>
      <c r="J15" s="69">
        <v>15473</v>
      </c>
      <c r="K15" s="69">
        <v>16861</v>
      </c>
      <c r="L15" s="69">
        <v>16320</v>
      </c>
      <c r="M15" s="69">
        <v>15778</v>
      </c>
      <c r="N15" s="69">
        <v>26225</v>
      </c>
      <c r="O15" s="70">
        <f t="shared" si="0"/>
        <v>137693</v>
      </c>
      <c r="P15" s="6"/>
    </row>
    <row r="16" spans="1:16" ht="30" x14ac:dyDescent="0.25">
      <c r="A16" s="7" t="s">
        <v>11</v>
      </c>
      <c r="B16" s="62">
        <v>10</v>
      </c>
      <c r="C16" s="61" t="s">
        <v>115</v>
      </c>
      <c r="D16" s="9" t="s">
        <v>47</v>
      </c>
      <c r="E16" s="10" t="s">
        <v>12</v>
      </c>
      <c r="F16" s="11" t="s">
        <v>89</v>
      </c>
      <c r="G16" s="68">
        <v>14179</v>
      </c>
      <c r="H16" s="68">
        <v>13631</v>
      </c>
      <c r="I16" s="69">
        <v>13254</v>
      </c>
      <c r="J16" s="69">
        <v>3260</v>
      </c>
      <c r="K16" s="69">
        <v>0</v>
      </c>
      <c r="L16" s="69">
        <v>0</v>
      </c>
      <c r="M16" s="69">
        <v>0</v>
      </c>
      <c r="N16" s="69">
        <v>0</v>
      </c>
      <c r="O16" s="70">
        <f t="shared" si="0"/>
        <v>44324</v>
      </c>
      <c r="P16" s="6"/>
    </row>
    <row r="17" spans="1:17" ht="30" x14ac:dyDescent="0.25">
      <c r="A17" s="7" t="s">
        <v>11</v>
      </c>
      <c r="B17" s="62">
        <v>11</v>
      </c>
      <c r="C17" s="61" t="s">
        <v>125</v>
      </c>
      <c r="D17" s="13" t="s">
        <v>48</v>
      </c>
      <c r="E17" s="10" t="s">
        <v>12</v>
      </c>
      <c r="F17" s="11" t="s">
        <v>90</v>
      </c>
      <c r="G17" s="68">
        <v>46322</v>
      </c>
      <c r="H17" s="68">
        <v>43217</v>
      </c>
      <c r="I17" s="69">
        <v>42145</v>
      </c>
      <c r="J17" s="69">
        <v>41093</v>
      </c>
      <c r="K17" s="69">
        <v>40001</v>
      </c>
      <c r="L17" s="69">
        <v>38930</v>
      </c>
      <c r="M17" s="69">
        <v>37861</v>
      </c>
      <c r="N17" s="69">
        <v>115698</v>
      </c>
      <c r="O17" s="70">
        <f t="shared" si="0"/>
        <v>405267</v>
      </c>
      <c r="P17" s="6"/>
    </row>
    <row r="18" spans="1:17" x14ac:dyDescent="0.25">
      <c r="A18" s="7" t="s">
        <v>11</v>
      </c>
      <c r="B18" s="62">
        <v>12</v>
      </c>
      <c r="C18" s="61" t="s">
        <v>116</v>
      </c>
      <c r="D18" s="12" t="s">
        <v>49</v>
      </c>
      <c r="E18" s="10" t="s">
        <v>12</v>
      </c>
      <c r="F18" s="11" t="s">
        <v>191</v>
      </c>
      <c r="G18" s="68">
        <v>4794</v>
      </c>
      <c r="H18" s="68">
        <v>4370</v>
      </c>
      <c r="I18" s="69">
        <v>4265</v>
      </c>
      <c r="J18" s="69">
        <v>4164</v>
      </c>
      <c r="K18" s="69">
        <v>4055</v>
      </c>
      <c r="L18" s="69">
        <v>3950</v>
      </c>
      <c r="M18" s="69">
        <v>3846</v>
      </c>
      <c r="N18" s="69">
        <v>27735</v>
      </c>
      <c r="O18" s="70">
        <f t="shared" si="0"/>
        <v>57179</v>
      </c>
      <c r="P18" s="6"/>
    </row>
    <row r="19" spans="1:17" ht="30" x14ac:dyDescent="0.25">
      <c r="A19" s="7" t="s">
        <v>11</v>
      </c>
      <c r="B19" s="62">
        <v>13</v>
      </c>
      <c r="C19" s="61" t="s">
        <v>139</v>
      </c>
      <c r="D19" s="9" t="s">
        <v>50</v>
      </c>
      <c r="E19" s="10" t="s">
        <v>12</v>
      </c>
      <c r="F19" s="11" t="s">
        <v>91</v>
      </c>
      <c r="G19" s="68">
        <v>4409</v>
      </c>
      <c r="H19" s="68">
        <v>4075</v>
      </c>
      <c r="I19" s="69">
        <v>3992</v>
      </c>
      <c r="J19" s="69">
        <v>3913</v>
      </c>
      <c r="K19" s="69">
        <v>3828</v>
      </c>
      <c r="L19" s="69">
        <v>3745</v>
      </c>
      <c r="M19" s="69">
        <v>3663</v>
      </c>
      <c r="N19" s="69">
        <v>29987</v>
      </c>
      <c r="O19" s="70">
        <f t="shared" si="0"/>
        <v>57612</v>
      </c>
      <c r="P19" s="6"/>
    </row>
    <row r="20" spans="1:17" ht="30" x14ac:dyDescent="0.25">
      <c r="A20" s="7" t="s">
        <v>11</v>
      </c>
      <c r="B20" s="62">
        <v>14</v>
      </c>
      <c r="C20" s="61" t="s">
        <v>134</v>
      </c>
      <c r="D20" s="9" t="s">
        <v>51</v>
      </c>
      <c r="E20" s="10" t="s">
        <v>12</v>
      </c>
      <c r="F20" s="11" t="s">
        <v>17</v>
      </c>
      <c r="G20" s="68">
        <v>242864</v>
      </c>
      <c r="H20" s="68">
        <v>224328</v>
      </c>
      <c r="I20" s="69">
        <v>219012</v>
      </c>
      <c r="J20" s="69">
        <v>213769</v>
      </c>
      <c r="K20" s="69">
        <v>199813</v>
      </c>
      <c r="L20" s="69">
        <v>186347</v>
      </c>
      <c r="M20" s="69">
        <v>172174</v>
      </c>
      <c r="N20" s="69">
        <v>406970</v>
      </c>
      <c r="O20" s="70">
        <f t="shared" si="0"/>
        <v>1865277</v>
      </c>
      <c r="P20" s="6"/>
    </row>
    <row r="21" spans="1:17" ht="30" x14ac:dyDescent="0.25">
      <c r="A21" s="7" t="s">
        <v>11</v>
      </c>
      <c r="B21" s="62">
        <v>15</v>
      </c>
      <c r="C21" s="61" t="s">
        <v>132</v>
      </c>
      <c r="D21" s="9" t="s">
        <v>52</v>
      </c>
      <c r="E21" s="10" t="s">
        <v>12</v>
      </c>
      <c r="F21" s="11" t="s">
        <v>92</v>
      </c>
      <c r="G21" s="68">
        <v>30884</v>
      </c>
      <c r="H21" s="68">
        <v>27601</v>
      </c>
      <c r="I21" s="69">
        <v>27032</v>
      </c>
      <c r="J21" s="69">
        <v>26481</v>
      </c>
      <c r="K21" s="69">
        <v>25891</v>
      </c>
      <c r="L21" s="69">
        <v>25322</v>
      </c>
      <c r="M21" s="69">
        <v>24753</v>
      </c>
      <c r="N21" s="69">
        <v>199261</v>
      </c>
      <c r="O21" s="70">
        <f t="shared" si="0"/>
        <v>387225</v>
      </c>
      <c r="P21" s="6"/>
    </row>
    <row r="22" spans="1:17" x14ac:dyDescent="0.25">
      <c r="A22" s="7" t="s">
        <v>11</v>
      </c>
      <c r="B22" s="62">
        <v>16</v>
      </c>
      <c r="C22" s="61" t="s">
        <v>121</v>
      </c>
      <c r="D22" s="9" t="s">
        <v>53</v>
      </c>
      <c r="E22" s="10"/>
      <c r="F22" s="11" t="s">
        <v>93</v>
      </c>
      <c r="G22" s="68">
        <v>13727</v>
      </c>
      <c r="H22" s="68">
        <v>9965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70">
        <f t="shared" si="0"/>
        <v>23692</v>
      </c>
      <c r="P22" s="6"/>
    </row>
    <row r="23" spans="1:17" x14ac:dyDescent="0.25">
      <c r="A23" s="7" t="s">
        <v>11</v>
      </c>
      <c r="B23" s="62">
        <v>17</v>
      </c>
      <c r="C23" s="61" t="s">
        <v>118</v>
      </c>
      <c r="D23" s="14" t="s">
        <v>18</v>
      </c>
      <c r="E23" s="10" t="s">
        <v>12</v>
      </c>
      <c r="F23" s="11" t="s">
        <v>94</v>
      </c>
      <c r="G23" s="68">
        <v>31782</v>
      </c>
      <c r="H23" s="68">
        <v>29861</v>
      </c>
      <c r="I23" s="69">
        <v>29082</v>
      </c>
      <c r="J23" s="69">
        <v>28306</v>
      </c>
      <c r="K23" s="69">
        <v>27521</v>
      </c>
      <c r="L23" s="69">
        <v>20140</v>
      </c>
      <c r="M23" s="69">
        <v>0</v>
      </c>
      <c r="N23" s="69">
        <v>0</v>
      </c>
      <c r="O23" s="70">
        <f t="shared" si="0"/>
        <v>166692</v>
      </c>
      <c r="P23" s="6"/>
    </row>
    <row r="24" spans="1:17" x14ac:dyDescent="0.25">
      <c r="A24" s="7" t="s">
        <v>11</v>
      </c>
      <c r="B24" s="62">
        <v>18</v>
      </c>
      <c r="C24" s="61" t="s">
        <v>133</v>
      </c>
      <c r="D24" s="9" t="s">
        <v>52</v>
      </c>
      <c r="E24" s="10" t="s">
        <v>12</v>
      </c>
      <c r="F24" s="11" t="s">
        <v>95</v>
      </c>
      <c r="G24" s="68">
        <v>14345</v>
      </c>
      <c r="H24" s="68">
        <v>13037</v>
      </c>
      <c r="I24" s="69">
        <v>12745</v>
      </c>
      <c r="J24" s="69">
        <v>12460</v>
      </c>
      <c r="K24" s="69">
        <v>12162</v>
      </c>
      <c r="L24" s="69">
        <v>11871</v>
      </c>
      <c r="M24" s="69">
        <v>11580</v>
      </c>
      <c r="N24" s="69">
        <v>48527</v>
      </c>
      <c r="O24" s="70">
        <f t="shared" si="0"/>
        <v>136727</v>
      </c>
      <c r="P24" s="6"/>
    </row>
    <row r="25" spans="1:17" ht="30" x14ac:dyDescent="0.25">
      <c r="A25" s="7" t="s">
        <v>11</v>
      </c>
      <c r="B25" s="62">
        <v>19</v>
      </c>
      <c r="C25" s="61" t="s">
        <v>123</v>
      </c>
      <c r="D25" s="9" t="s">
        <v>54</v>
      </c>
      <c r="E25" s="10" t="s">
        <v>12</v>
      </c>
      <c r="F25" s="11" t="s">
        <v>96</v>
      </c>
      <c r="G25" s="68">
        <v>26110</v>
      </c>
      <c r="H25" s="68">
        <v>24613</v>
      </c>
      <c r="I25" s="69">
        <v>24104</v>
      </c>
      <c r="J25" s="69">
        <v>23619</v>
      </c>
      <c r="K25" s="69">
        <v>23092</v>
      </c>
      <c r="L25" s="69">
        <v>22586</v>
      </c>
      <c r="M25" s="69">
        <v>22082</v>
      </c>
      <c r="N25" s="69">
        <v>221660</v>
      </c>
      <c r="O25" s="70">
        <f t="shared" si="0"/>
        <v>387866</v>
      </c>
      <c r="P25" s="6"/>
    </row>
    <row r="26" spans="1:17" s="16" customFormat="1" x14ac:dyDescent="0.25">
      <c r="A26" s="7" t="s">
        <v>11</v>
      </c>
      <c r="B26" s="62">
        <v>20</v>
      </c>
      <c r="C26" s="61" t="s">
        <v>127</v>
      </c>
      <c r="D26" s="9" t="s">
        <v>55</v>
      </c>
      <c r="E26" s="10" t="s">
        <v>12</v>
      </c>
      <c r="F26" s="11" t="s">
        <v>97</v>
      </c>
      <c r="G26" s="68">
        <v>26686</v>
      </c>
      <c r="H26" s="68">
        <v>25320</v>
      </c>
      <c r="I26" s="69">
        <v>24765</v>
      </c>
      <c r="J26" s="69">
        <v>24270</v>
      </c>
      <c r="K26" s="69">
        <v>23731</v>
      </c>
      <c r="L26" s="69">
        <v>23215</v>
      </c>
      <c r="M26" s="69">
        <v>22699</v>
      </c>
      <c r="N26" s="69">
        <v>231536</v>
      </c>
      <c r="O26" s="70">
        <f t="shared" si="0"/>
        <v>402222</v>
      </c>
      <c r="P26" s="15"/>
      <c r="Q26"/>
    </row>
    <row r="27" spans="1:17" s="16" customFormat="1" ht="30" x14ac:dyDescent="0.25">
      <c r="A27" s="7" t="s">
        <v>11</v>
      </c>
      <c r="B27" s="62">
        <v>21</v>
      </c>
      <c r="C27" s="61" t="s">
        <v>126</v>
      </c>
      <c r="D27" s="9" t="s">
        <v>55</v>
      </c>
      <c r="E27" s="10" t="s">
        <v>12</v>
      </c>
      <c r="F27" s="11" t="s">
        <v>98</v>
      </c>
      <c r="G27" s="68">
        <v>28930</v>
      </c>
      <c r="H27" s="68">
        <v>27793</v>
      </c>
      <c r="I27" s="69">
        <v>27048</v>
      </c>
      <c r="J27" s="69">
        <v>26325</v>
      </c>
      <c r="K27" s="69">
        <v>25592</v>
      </c>
      <c r="L27" s="69">
        <v>24865</v>
      </c>
      <c r="M27" s="69">
        <v>10</v>
      </c>
      <c r="N27" s="69">
        <v>0</v>
      </c>
      <c r="O27" s="70">
        <f t="shared" si="0"/>
        <v>160563</v>
      </c>
      <c r="P27" s="15"/>
      <c r="Q27"/>
    </row>
    <row r="28" spans="1:17" s="16" customFormat="1" x14ac:dyDescent="0.25">
      <c r="A28" s="7" t="s">
        <v>11</v>
      </c>
      <c r="B28" s="62">
        <v>22</v>
      </c>
      <c r="C28" s="61" t="s">
        <v>124</v>
      </c>
      <c r="D28" s="9" t="s">
        <v>54</v>
      </c>
      <c r="E28" s="10" t="s">
        <v>12</v>
      </c>
      <c r="F28" s="11" t="s">
        <v>99</v>
      </c>
      <c r="G28" s="68">
        <v>14192</v>
      </c>
      <c r="H28" s="68">
        <v>13585</v>
      </c>
      <c r="I28" s="69">
        <v>13238</v>
      </c>
      <c r="J28" s="69">
        <v>12893</v>
      </c>
      <c r="K28" s="69">
        <v>12543</v>
      </c>
      <c r="L28" s="69">
        <v>12196</v>
      </c>
      <c r="M28" s="69">
        <v>8939</v>
      </c>
      <c r="N28" s="69">
        <v>0</v>
      </c>
      <c r="O28" s="70">
        <f t="shared" si="0"/>
        <v>87586</v>
      </c>
      <c r="P28" s="15"/>
      <c r="Q28"/>
    </row>
    <row r="29" spans="1:17" s="16" customFormat="1" ht="30" x14ac:dyDescent="0.25">
      <c r="A29" s="7" t="s">
        <v>11</v>
      </c>
      <c r="B29" s="62">
        <v>23</v>
      </c>
      <c r="C29" s="61" t="s">
        <v>135</v>
      </c>
      <c r="D29" s="9" t="s">
        <v>56</v>
      </c>
      <c r="E29" s="10" t="s">
        <v>12</v>
      </c>
      <c r="F29" s="11" t="s">
        <v>100</v>
      </c>
      <c r="G29" s="68">
        <v>10031</v>
      </c>
      <c r="H29" s="68">
        <v>9125</v>
      </c>
      <c r="I29" s="69">
        <v>8921</v>
      </c>
      <c r="J29" s="69">
        <v>8721</v>
      </c>
      <c r="K29" s="69">
        <v>8513</v>
      </c>
      <c r="L29" s="69">
        <v>8309</v>
      </c>
      <c r="M29" s="69">
        <v>8105</v>
      </c>
      <c r="N29" s="69">
        <v>33965</v>
      </c>
      <c r="O29" s="70">
        <f t="shared" si="0"/>
        <v>95690</v>
      </c>
      <c r="P29" s="15"/>
      <c r="Q29"/>
    </row>
    <row r="30" spans="1:17" s="16" customFormat="1" ht="30" x14ac:dyDescent="0.25">
      <c r="A30" s="7" t="s">
        <v>11</v>
      </c>
      <c r="B30" s="62">
        <v>24</v>
      </c>
      <c r="C30" s="61" t="s">
        <v>128</v>
      </c>
      <c r="D30" s="9" t="s">
        <v>57</v>
      </c>
      <c r="E30" s="10" t="s">
        <v>12</v>
      </c>
      <c r="F30" s="11" t="s">
        <v>101</v>
      </c>
      <c r="G30" s="68">
        <v>8043</v>
      </c>
      <c r="H30" s="68">
        <v>7714</v>
      </c>
      <c r="I30" s="69">
        <v>7542</v>
      </c>
      <c r="J30" s="69">
        <v>7366</v>
      </c>
      <c r="K30" s="69">
        <v>7184</v>
      </c>
      <c r="L30" s="69">
        <v>7005</v>
      </c>
      <c r="M30" s="69">
        <v>6826</v>
      </c>
      <c r="N30" s="69">
        <v>25525</v>
      </c>
      <c r="O30" s="70">
        <f t="shared" si="0"/>
        <v>77205</v>
      </c>
      <c r="P30" s="15"/>
      <c r="Q30"/>
    </row>
    <row r="31" spans="1:17" s="16" customFormat="1" ht="30" x14ac:dyDescent="0.25">
      <c r="A31" s="7" t="s">
        <v>11</v>
      </c>
      <c r="B31" s="62">
        <v>25</v>
      </c>
      <c r="C31" s="61" t="s">
        <v>130</v>
      </c>
      <c r="D31" s="9" t="s">
        <v>58</v>
      </c>
      <c r="E31" s="10" t="s">
        <v>12</v>
      </c>
      <c r="F31" s="11" t="s">
        <v>102</v>
      </c>
      <c r="G31" s="68">
        <v>6488</v>
      </c>
      <c r="H31" s="68">
        <v>5963</v>
      </c>
      <c r="I31" s="69">
        <v>5827</v>
      </c>
      <c r="J31" s="69">
        <v>5694</v>
      </c>
      <c r="K31" s="69">
        <v>5556</v>
      </c>
      <c r="L31" s="69">
        <v>5421</v>
      </c>
      <c r="M31" s="69">
        <v>5285</v>
      </c>
      <c r="N31" s="69">
        <v>20105</v>
      </c>
      <c r="O31" s="70">
        <f t="shared" si="0"/>
        <v>60339</v>
      </c>
      <c r="P31" s="15"/>
      <c r="Q31"/>
    </row>
    <row r="32" spans="1:17" ht="30" x14ac:dyDescent="0.25">
      <c r="A32" s="7" t="s">
        <v>11</v>
      </c>
      <c r="B32" s="62">
        <v>26</v>
      </c>
      <c r="C32" s="61" t="s">
        <v>119</v>
      </c>
      <c r="D32" s="9" t="s">
        <v>59</v>
      </c>
      <c r="E32" s="10" t="s">
        <v>12</v>
      </c>
      <c r="F32" s="11" t="s">
        <v>103</v>
      </c>
      <c r="G32" s="68">
        <v>9804</v>
      </c>
      <c r="H32" s="68">
        <v>8877</v>
      </c>
      <c r="I32" s="69">
        <v>8685</v>
      </c>
      <c r="J32" s="69">
        <v>8499</v>
      </c>
      <c r="K32" s="69">
        <v>8301</v>
      </c>
      <c r="L32" s="69">
        <v>8109</v>
      </c>
      <c r="M32" s="69">
        <v>7917</v>
      </c>
      <c r="N32" s="69">
        <v>61099</v>
      </c>
      <c r="O32" s="70">
        <f t="shared" si="0"/>
        <v>121291</v>
      </c>
      <c r="P32" s="6"/>
    </row>
    <row r="33" spans="1:16" ht="30" x14ac:dyDescent="0.25">
      <c r="A33" s="7" t="s">
        <v>11</v>
      </c>
      <c r="B33" s="62">
        <v>27</v>
      </c>
      <c r="C33" s="61" t="s">
        <v>136</v>
      </c>
      <c r="D33" s="9" t="s">
        <v>60</v>
      </c>
      <c r="E33" s="10" t="s">
        <v>12</v>
      </c>
      <c r="F33" s="11" t="s">
        <v>104</v>
      </c>
      <c r="G33" s="68">
        <v>25777</v>
      </c>
      <c r="H33" s="68">
        <v>23026</v>
      </c>
      <c r="I33" s="69">
        <v>22551</v>
      </c>
      <c r="J33" s="69">
        <v>22093</v>
      </c>
      <c r="K33" s="69">
        <v>21601</v>
      </c>
      <c r="L33" s="69">
        <v>21127</v>
      </c>
      <c r="M33" s="69">
        <v>20653</v>
      </c>
      <c r="N33" s="69">
        <v>172604</v>
      </c>
      <c r="O33" s="70">
        <f t="shared" si="0"/>
        <v>329432</v>
      </c>
      <c r="P33" s="6"/>
    </row>
    <row r="34" spans="1:16" x14ac:dyDescent="0.25">
      <c r="A34" s="7" t="s">
        <v>11</v>
      </c>
      <c r="B34" s="62">
        <v>28</v>
      </c>
      <c r="C34" s="61" t="s">
        <v>138</v>
      </c>
      <c r="D34" s="9" t="s">
        <v>61</v>
      </c>
      <c r="E34" s="10" t="s">
        <v>12</v>
      </c>
      <c r="F34" s="11" t="s">
        <v>105</v>
      </c>
      <c r="G34" s="68">
        <v>36277</v>
      </c>
      <c r="H34" s="68">
        <v>32116</v>
      </c>
      <c r="I34" s="69">
        <v>31497</v>
      </c>
      <c r="J34" s="69">
        <v>30909</v>
      </c>
      <c r="K34" s="69">
        <v>30259</v>
      </c>
      <c r="L34" s="69">
        <v>29641</v>
      </c>
      <c r="M34" s="69">
        <v>29023</v>
      </c>
      <c r="N34" s="69">
        <v>356329</v>
      </c>
      <c r="O34" s="70">
        <f t="shared" si="0"/>
        <v>576051</v>
      </c>
      <c r="P34" s="6"/>
    </row>
    <row r="35" spans="1:16" ht="30" x14ac:dyDescent="0.25">
      <c r="A35" s="7" t="s">
        <v>11</v>
      </c>
      <c r="B35" s="62">
        <v>29</v>
      </c>
      <c r="C35" s="61" t="s">
        <v>137</v>
      </c>
      <c r="D35" s="9" t="s">
        <v>60</v>
      </c>
      <c r="E35" s="10" t="s">
        <v>12</v>
      </c>
      <c r="F35" s="11" t="s">
        <v>19</v>
      </c>
      <c r="G35" s="68">
        <v>11761</v>
      </c>
      <c r="H35" s="68">
        <v>10641</v>
      </c>
      <c r="I35" s="69">
        <v>10404</v>
      </c>
      <c r="J35" s="69">
        <v>10172</v>
      </c>
      <c r="K35" s="69">
        <v>9929</v>
      </c>
      <c r="L35" s="69">
        <v>9692</v>
      </c>
      <c r="M35" s="69">
        <v>9455</v>
      </c>
      <c r="N35" s="69">
        <v>50105</v>
      </c>
      <c r="O35" s="70">
        <f t="shared" si="0"/>
        <v>122159</v>
      </c>
      <c r="P35" s="6"/>
    </row>
    <row r="36" spans="1:16" ht="28.5" customHeight="1" x14ac:dyDescent="0.25">
      <c r="A36" s="7" t="s">
        <v>11</v>
      </c>
      <c r="B36" s="62">
        <v>30</v>
      </c>
      <c r="C36" s="61" t="s">
        <v>140</v>
      </c>
      <c r="D36" s="9" t="s">
        <v>62</v>
      </c>
      <c r="E36" s="10" t="s">
        <v>12</v>
      </c>
      <c r="F36" s="11" t="s">
        <v>106</v>
      </c>
      <c r="G36" s="68">
        <v>25078</v>
      </c>
      <c r="H36" s="68">
        <v>23834</v>
      </c>
      <c r="I36" s="69">
        <v>23353</v>
      </c>
      <c r="J36" s="69">
        <v>22927</v>
      </c>
      <c r="K36" s="69">
        <v>22456</v>
      </c>
      <c r="L36" s="69">
        <v>22009</v>
      </c>
      <c r="M36" s="69">
        <v>21562</v>
      </c>
      <c r="N36" s="69">
        <v>269749</v>
      </c>
      <c r="O36" s="70">
        <f t="shared" si="0"/>
        <v>430968</v>
      </c>
      <c r="P36" s="6"/>
    </row>
    <row r="37" spans="1:16" ht="30" x14ac:dyDescent="0.25">
      <c r="A37" s="7" t="s">
        <v>11</v>
      </c>
      <c r="B37" s="62">
        <v>31</v>
      </c>
      <c r="C37" s="61" t="s">
        <v>146</v>
      </c>
      <c r="D37" s="9" t="s">
        <v>63</v>
      </c>
      <c r="E37" s="10" t="s">
        <v>12</v>
      </c>
      <c r="F37" s="10" t="s">
        <v>107</v>
      </c>
      <c r="G37" s="68">
        <v>1899</v>
      </c>
      <c r="H37" s="68">
        <v>1776</v>
      </c>
      <c r="I37" s="69">
        <v>1739</v>
      </c>
      <c r="J37" s="69">
        <v>1703</v>
      </c>
      <c r="K37" s="69">
        <v>1664</v>
      </c>
      <c r="L37" s="69">
        <v>1627</v>
      </c>
      <c r="M37" s="69">
        <v>1589</v>
      </c>
      <c r="N37" s="69">
        <v>19614</v>
      </c>
      <c r="O37" s="70">
        <f t="shared" si="0"/>
        <v>31611</v>
      </c>
      <c r="P37" s="6"/>
    </row>
    <row r="38" spans="1:16" ht="30" x14ac:dyDescent="0.25">
      <c r="A38" s="7" t="s">
        <v>11</v>
      </c>
      <c r="B38" s="62">
        <v>32</v>
      </c>
      <c r="C38" s="61" t="s">
        <v>147</v>
      </c>
      <c r="D38" s="9" t="s">
        <v>63</v>
      </c>
      <c r="E38" s="10" t="s">
        <v>12</v>
      </c>
      <c r="F38" s="10" t="s">
        <v>108</v>
      </c>
      <c r="G38" s="68">
        <v>21408</v>
      </c>
      <c r="H38" s="68">
        <v>19629</v>
      </c>
      <c r="I38" s="69">
        <v>19168</v>
      </c>
      <c r="J38" s="69">
        <v>18729</v>
      </c>
      <c r="K38" s="69">
        <v>18245</v>
      </c>
      <c r="L38" s="69">
        <v>17785</v>
      </c>
      <c r="M38" s="69">
        <v>17325</v>
      </c>
      <c r="N38" s="69">
        <v>193958</v>
      </c>
      <c r="O38" s="70">
        <f t="shared" si="0"/>
        <v>326247</v>
      </c>
      <c r="P38" s="6"/>
    </row>
    <row r="39" spans="1:16" x14ac:dyDescent="0.25">
      <c r="A39" s="7" t="s">
        <v>11</v>
      </c>
      <c r="B39" s="62">
        <v>33</v>
      </c>
      <c r="C39" s="61" t="s">
        <v>148</v>
      </c>
      <c r="D39" s="9" t="s">
        <v>64</v>
      </c>
      <c r="E39" s="10" t="s">
        <v>12</v>
      </c>
      <c r="F39" s="18" t="s">
        <v>16</v>
      </c>
      <c r="G39" s="68">
        <v>269861</v>
      </c>
      <c r="H39" s="68">
        <v>243349</v>
      </c>
      <c r="I39" s="69">
        <v>237352</v>
      </c>
      <c r="J39" s="69">
        <v>224738</v>
      </c>
      <c r="K39" s="69">
        <v>189984</v>
      </c>
      <c r="L39" s="69">
        <v>156781</v>
      </c>
      <c r="M39" s="69">
        <v>109131</v>
      </c>
      <c r="N39" s="69">
        <v>321580</v>
      </c>
      <c r="O39" s="70">
        <f t="shared" si="0"/>
        <v>1752776</v>
      </c>
      <c r="P39" s="6"/>
    </row>
    <row r="40" spans="1:16" ht="30" x14ac:dyDescent="0.25">
      <c r="A40" s="7" t="s">
        <v>11</v>
      </c>
      <c r="B40" s="62">
        <v>34</v>
      </c>
      <c r="C40" s="61" t="s">
        <v>141</v>
      </c>
      <c r="D40" s="9" t="s">
        <v>65</v>
      </c>
      <c r="E40" s="10" t="s">
        <v>12</v>
      </c>
      <c r="F40" s="10" t="s">
        <v>20</v>
      </c>
      <c r="G40" s="68">
        <v>128649</v>
      </c>
      <c r="H40" s="68">
        <v>127383</v>
      </c>
      <c r="I40" s="69">
        <v>124737</v>
      </c>
      <c r="J40" s="69">
        <v>122264</v>
      </c>
      <c r="K40" s="69">
        <v>119442</v>
      </c>
      <c r="L40" s="69">
        <v>116799</v>
      </c>
      <c r="M40" s="69">
        <v>114158</v>
      </c>
      <c r="N40" s="69">
        <v>1758155</v>
      </c>
      <c r="O40" s="70">
        <f t="shared" si="0"/>
        <v>2611587</v>
      </c>
      <c r="P40" s="6"/>
    </row>
    <row r="41" spans="1:16" ht="30" x14ac:dyDescent="0.25">
      <c r="A41" s="7" t="s">
        <v>11</v>
      </c>
      <c r="B41" s="62">
        <v>35</v>
      </c>
      <c r="C41" s="61" t="s">
        <v>142</v>
      </c>
      <c r="D41" s="9" t="s">
        <v>66</v>
      </c>
      <c r="E41" s="10" t="s">
        <v>12</v>
      </c>
      <c r="F41" s="10" t="s">
        <v>21</v>
      </c>
      <c r="G41" s="68">
        <v>6240</v>
      </c>
      <c r="H41" s="68">
        <v>6196</v>
      </c>
      <c r="I41" s="69">
        <v>6076</v>
      </c>
      <c r="J41" s="69">
        <v>5963</v>
      </c>
      <c r="K41" s="69">
        <v>5835</v>
      </c>
      <c r="L41" s="69">
        <v>5715</v>
      </c>
      <c r="M41" s="69">
        <v>5595</v>
      </c>
      <c r="N41" s="69">
        <v>88216</v>
      </c>
      <c r="O41" s="70">
        <f t="shared" si="0"/>
        <v>129836</v>
      </c>
      <c r="P41" s="6"/>
    </row>
    <row r="42" spans="1:16" x14ac:dyDescent="0.25">
      <c r="A42" s="7" t="s">
        <v>11</v>
      </c>
      <c r="B42" s="62">
        <v>36</v>
      </c>
      <c r="C42" s="61" t="s">
        <v>143</v>
      </c>
      <c r="D42" s="9" t="s">
        <v>67</v>
      </c>
      <c r="E42" s="10" t="s">
        <v>12</v>
      </c>
      <c r="F42" s="10" t="s">
        <v>22</v>
      </c>
      <c r="G42" s="68">
        <v>26692</v>
      </c>
      <c r="H42" s="68">
        <v>29022</v>
      </c>
      <c r="I42" s="69">
        <v>28288</v>
      </c>
      <c r="J42" s="69">
        <v>27573</v>
      </c>
      <c r="K42" s="69">
        <v>26821</v>
      </c>
      <c r="L42" s="69">
        <v>26088</v>
      </c>
      <c r="M42" s="69">
        <v>25356</v>
      </c>
      <c r="N42" s="69">
        <v>126405</v>
      </c>
      <c r="O42" s="70">
        <f t="shared" si="0"/>
        <v>316245</v>
      </c>
      <c r="P42" s="6"/>
    </row>
    <row r="43" spans="1:16" x14ac:dyDescent="0.25">
      <c r="A43" s="7" t="s">
        <v>11</v>
      </c>
      <c r="B43" s="62">
        <v>37</v>
      </c>
      <c r="C43" s="61" t="s">
        <v>144</v>
      </c>
      <c r="D43" s="19" t="s">
        <v>68</v>
      </c>
      <c r="E43" s="10" t="s">
        <v>12</v>
      </c>
      <c r="F43" s="8" t="s">
        <v>109</v>
      </c>
      <c r="G43" s="68">
        <v>9037</v>
      </c>
      <c r="H43" s="68">
        <v>14098</v>
      </c>
      <c r="I43" s="69">
        <v>13695</v>
      </c>
      <c r="J43" s="69">
        <v>13297</v>
      </c>
      <c r="K43" s="69">
        <v>12889</v>
      </c>
      <c r="L43" s="69">
        <v>12487</v>
      </c>
      <c r="M43" s="69">
        <v>12085</v>
      </c>
      <c r="N43" s="69">
        <v>8815</v>
      </c>
      <c r="O43" s="70">
        <f t="shared" si="0"/>
        <v>96403</v>
      </c>
      <c r="P43" s="6"/>
    </row>
    <row r="44" spans="1:16" ht="30" x14ac:dyDescent="0.25">
      <c r="A44" s="7" t="s">
        <v>11</v>
      </c>
      <c r="B44" s="62">
        <v>38</v>
      </c>
      <c r="C44" s="61" t="s">
        <v>145</v>
      </c>
      <c r="D44" s="9" t="s">
        <v>69</v>
      </c>
      <c r="E44" s="10" t="s">
        <v>12</v>
      </c>
      <c r="F44" s="8" t="s">
        <v>110</v>
      </c>
      <c r="G44" s="68">
        <v>28017</v>
      </c>
      <c r="H44" s="68">
        <v>62248</v>
      </c>
      <c r="I44" s="69">
        <v>60169</v>
      </c>
      <c r="J44" s="69">
        <v>58153</v>
      </c>
      <c r="K44" s="69">
        <v>56087</v>
      </c>
      <c r="L44" s="69">
        <v>54048</v>
      </c>
      <c r="M44" s="69">
        <v>52012</v>
      </c>
      <c r="N44" s="69">
        <v>50010</v>
      </c>
      <c r="O44" s="70">
        <f t="shared" si="0"/>
        <v>420744</v>
      </c>
      <c r="P44" s="6"/>
    </row>
    <row r="45" spans="1:16" ht="30" x14ac:dyDescent="0.25">
      <c r="A45" s="65" t="s">
        <v>11</v>
      </c>
      <c r="B45" s="62">
        <v>39</v>
      </c>
      <c r="C45" s="61" t="s">
        <v>149</v>
      </c>
      <c r="D45" s="66" t="s">
        <v>39</v>
      </c>
      <c r="E45" s="20" t="s">
        <v>12</v>
      </c>
      <c r="F45" s="20" t="s">
        <v>21</v>
      </c>
      <c r="G45" s="68">
        <v>1147</v>
      </c>
      <c r="H45" s="68">
        <v>1825</v>
      </c>
      <c r="I45" s="69">
        <v>1791</v>
      </c>
      <c r="J45" s="69">
        <v>1756</v>
      </c>
      <c r="K45" s="69">
        <v>1717</v>
      </c>
      <c r="L45" s="69">
        <v>1680</v>
      </c>
      <c r="M45" s="69">
        <v>1643</v>
      </c>
      <c r="N45" s="69">
        <v>26157</v>
      </c>
      <c r="O45" s="71">
        <f t="shared" si="0"/>
        <v>37716</v>
      </c>
      <c r="P45" s="67"/>
    </row>
    <row r="46" spans="1:16" ht="30" x14ac:dyDescent="0.25">
      <c r="A46" s="65" t="s">
        <v>11</v>
      </c>
      <c r="B46" s="62">
        <v>40</v>
      </c>
      <c r="C46" s="61" t="s">
        <v>150</v>
      </c>
      <c r="D46" s="66" t="s">
        <v>39</v>
      </c>
      <c r="E46" s="20" t="s">
        <v>12</v>
      </c>
      <c r="F46" s="20" t="s">
        <v>20</v>
      </c>
      <c r="G46" s="68">
        <v>15312</v>
      </c>
      <c r="H46" s="68">
        <v>23369</v>
      </c>
      <c r="I46" s="69">
        <v>22898</v>
      </c>
      <c r="J46" s="69">
        <v>22433</v>
      </c>
      <c r="K46" s="69">
        <v>21900</v>
      </c>
      <c r="L46" s="69">
        <v>21401</v>
      </c>
      <c r="M46" s="69">
        <v>20904</v>
      </c>
      <c r="N46" s="69">
        <v>326443</v>
      </c>
      <c r="O46" s="71">
        <f t="shared" si="0"/>
        <v>474660</v>
      </c>
    </row>
    <row r="47" spans="1:16" x14ac:dyDescent="0.25">
      <c r="A47" s="65" t="s">
        <v>11</v>
      </c>
      <c r="B47" s="62">
        <v>41</v>
      </c>
      <c r="C47" s="61" t="s">
        <v>151</v>
      </c>
      <c r="D47" s="66" t="s">
        <v>153</v>
      </c>
      <c r="E47" s="20" t="s">
        <v>12</v>
      </c>
      <c r="F47" s="64" t="s">
        <v>152</v>
      </c>
      <c r="G47" s="68">
        <v>13114</v>
      </c>
      <c r="H47" s="68">
        <v>76642</v>
      </c>
      <c r="I47" s="69">
        <v>74439</v>
      </c>
      <c r="J47" s="69">
        <v>72117</v>
      </c>
      <c r="K47" s="69">
        <v>69768</v>
      </c>
      <c r="L47" s="69">
        <v>34080</v>
      </c>
      <c r="M47" s="69">
        <v>0</v>
      </c>
      <c r="N47" s="69">
        <v>0</v>
      </c>
      <c r="O47" s="71">
        <f t="shared" si="0"/>
        <v>340160</v>
      </c>
      <c r="P47" s="67"/>
    </row>
    <row r="48" spans="1:16" ht="30" x14ac:dyDescent="0.25">
      <c r="A48" s="65" t="s">
        <v>11</v>
      </c>
      <c r="B48" s="62">
        <v>42</v>
      </c>
      <c r="C48" s="61" t="s">
        <v>157</v>
      </c>
      <c r="D48" s="66" t="s">
        <v>158</v>
      </c>
      <c r="E48" s="20" t="s">
        <v>12</v>
      </c>
      <c r="F48" s="98" t="s">
        <v>159</v>
      </c>
      <c r="G48" s="68">
        <v>25248</v>
      </c>
      <c r="H48" s="68">
        <v>56153</v>
      </c>
      <c r="I48" s="69">
        <v>66131</v>
      </c>
      <c r="J48" s="69">
        <v>64420</v>
      </c>
      <c r="K48" s="69">
        <v>62609</v>
      </c>
      <c r="L48" s="69">
        <v>60851</v>
      </c>
      <c r="M48" s="69">
        <v>59095</v>
      </c>
      <c r="N48" s="69">
        <v>352946</v>
      </c>
      <c r="O48" s="71">
        <f t="shared" si="0"/>
        <v>747453</v>
      </c>
      <c r="P48" s="67"/>
    </row>
    <row r="49" spans="1:18" x14ac:dyDescent="0.25">
      <c r="A49" s="65" t="s">
        <v>11</v>
      </c>
      <c r="B49" s="62">
        <v>43</v>
      </c>
      <c r="C49" s="61" t="s">
        <v>160</v>
      </c>
      <c r="D49" s="66" t="s">
        <v>162</v>
      </c>
      <c r="E49" s="20" t="s">
        <v>12</v>
      </c>
      <c r="F49" s="61" t="s">
        <v>161</v>
      </c>
      <c r="G49" s="68">
        <v>11400</v>
      </c>
      <c r="H49" s="68">
        <v>27971</v>
      </c>
      <c r="I49" s="69">
        <v>33001</v>
      </c>
      <c r="J49" s="69">
        <v>32153</v>
      </c>
      <c r="K49" s="69">
        <v>31256</v>
      </c>
      <c r="L49" s="69">
        <v>30384</v>
      </c>
      <c r="M49" s="69">
        <v>29513</v>
      </c>
      <c r="N49" s="69">
        <v>173408</v>
      </c>
      <c r="O49" s="71">
        <f t="shared" si="0"/>
        <v>369086</v>
      </c>
      <c r="P49" s="67"/>
    </row>
    <row r="50" spans="1:18" ht="31.5" x14ac:dyDescent="0.25">
      <c r="A50" s="65" t="s">
        <v>11</v>
      </c>
      <c r="B50" s="62">
        <v>44</v>
      </c>
      <c r="C50" s="61" t="s">
        <v>163</v>
      </c>
      <c r="D50" s="66" t="s">
        <v>164</v>
      </c>
      <c r="E50" s="20" t="s">
        <v>12</v>
      </c>
      <c r="F50" s="97" t="s">
        <v>156</v>
      </c>
      <c r="G50" s="68">
        <v>21855</v>
      </c>
      <c r="H50" s="68">
        <v>43575</v>
      </c>
      <c r="I50" s="69">
        <v>65703</v>
      </c>
      <c r="J50" s="69">
        <v>63994</v>
      </c>
      <c r="K50" s="69">
        <v>57500</v>
      </c>
      <c r="L50" s="69">
        <v>55916</v>
      </c>
      <c r="M50" s="69">
        <v>54344</v>
      </c>
      <c r="N50" s="69">
        <v>336246</v>
      </c>
      <c r="O50" s="71">
        <f t="shared" si="0"/>
        <v>699133</v>
      </c>
      <c r="P50" s="67"/>
    </row>
    <row r="51" spans="1:18" ht="31.5" x14ac:dyDescent="0.25">
      <c r="A51" s="65" t="s">
        <v>11</v>
      </c>
      <c r="B51" s="62">
        <v>45</v>
      </c>
      <c r="C51" s="61" t="s">
        <v>167</v>
      </c>
      <c r="D51" s="66" t="s">
        <v>171</v>
      </c>
      <c r="E51" s="20" t="s">
        <v>12</v>
      </c>
      <c r="F51" s="91" t="s">
        <v>166</v>
      </c>
      <c r="G51" s="68">
        <v>1747</v>
      </c>
      <c r="H51" s="68">
        <v>1357</v>
      </c>
      <c r="I51" s="69">
        <v>29952</v>
      </c>
      <c r="J51" s="69">
        <v>14690</v>
      </c>
      <c r="K51" s="69">
        <v>0</v>
      </c>
      <c r="L51" s="69">
        <v>0</v>
      </c>
      <c r="M51" s="69">
        <v>0</v>
      </c>
      <c r="N51" s="69">
        <v>0</v>
      </c>
      <c r="O51" s="71">
        <f t="shared" si="0"/>
        <v>47746</v>
      </c>
      <c r="P51" s="67"/>
    </row>
    <row r="52" spans="1:18" ht="31.5" x14ac:dyDescent="0.25">
      <c r="A52" s="65" t="s">
        <v>11</v>
      </c>
      <c r="B52" s="62">
        <v>46</v>
      </c>
      <c r="C52" s="61" t="s">
        <v>170</v>
      </c>
      <c r="D52" s="66" t="s">
        <v>169</v>
      </c>
      <c r="E52" s="20" t="s">
        <v>12</v>
      </c>
      <c r="F52" s="91" t="s">
        <v>168</v>
      </c>
      <c r="G52" s="68">
        <v>4066</v>
      </c>
      <c r="H52" s="68">
        <v>4066</v>
      </c>
      <c r="I52" s="69">
        <v>14567</v>
      </c>
      <c r="J52" s="69">
        <v>17627</v>
      </c>
      <c r="K52" s="69">
        <v>17056</v>
      </c>
      <c r="L52" s="69">
        <v>16496</v>
      </c>
      <c r="M52" s="69">
        <v>15936</v>
      </c>
      <c r="N52" s="69">
        <v>37418</v>
      </c>
      <c r="O52" s="71">
        <f t="shared" si="0"/>
        <v>127232</v>
      </c>
    </row>
    <row r="53" spans="1:18" ht="31.5" x14ac:dyDescent="0.25">
      <c r="A53" s="65" t="s">
        <v>11</v>
      </c>
      <c r="B53" s="62">
        <v>47</v>
      </c>
      <c r="C53" s="61" t="s">
        <v>173</v>
      </c>
      <c r="D53" s="66" t="s">
        <v>172</v>
      </c>
      <c r="E53" s="20" t="s">
        <v>12</v>
      </c>
      <c r="F53" s="91" t="s">
        <v>174</v>
      </c>
      <c r="G53" s="68">
        <v>3371</v>
      </c>
      <c r="H53" s="68">
        <v>3571</v>
      </c>
      <c r="I53" s="69">
        <v>13443</v>
      </c>
      <c r="J53" s="69">
        <v>16360</v>
      </c>
      <c r="K53" s="69">
        <v>15875</v>
      </c>
      <c r="L53" s="69">
        <v>15399</v>
      </c>
      <c r="M53" s="69">
        <v>14923</v>
      </c>
      <c r="N53" s="69">
        <v>38592</v>
      </c>
      <c r="O53" s="71">
        <f t="shared" si="0"/>
        <v>121534</v>
      </c>
      <c r="P53" s="67"/>
    </row>
    <row r="54" spans="1:18" ht="47.25" x14ac:dyDescent="0.25">
      <c r="A54" s="65" t="s">
        <v>11</v>
      </c>
      <c r="B54" s="62">
        <v>48</v>
      </c>
      <c r="C54" s="61" t="s">
        <v>175</v>
      </c>
      <c r="D54" s="66" t="s">
        <v>176</v>
      </c>
      <c r="E54" s="20" t="s">
        <v>12</v>
      </c>
      <c r="F54" s="91" t="s">
        <v>177</v>
      </c>
      <c r="G54" s="104">
        <v>7124</v>
      </c>
      <c r="H54" s="104">
        <v>9422</v>
      </c>
      <c r="I54" s="104">
        <v>18038</v>
      </c>
      <c r="J54" s="104">
        <v>26403</v>
      </c>
      <c r="K54" s="104">
        <v>25403</v>
      </c>
      <c r="L54" s="104">
        <v>24634</v>
      </c>
      <c r="M54" s="104">
        <v>23865</v>
      </c>
      <c r="N54" s="104">
        <v>158907</v>
      </c>
      <c r="O54" s="71">
        <f t="shared" si="0"/>
        <v>293796</v>
      </c>
      <c r="P54" s="67"/>
    </row>
    <row r="55" spans="1:18" ht="31.5" x14ac:dyDescent="0.25">
      <c r="A55" s="65" t="s">
        <v>11</v>
      </c>
      <c r="B55" s="62">
        <v>49</v>
      </c>
      <c r="C55" s="61" t="s">
        <v>179</v>
      </c>
      <c r="D55" s="66" t="s">
        <v>180</v>
      </c>
      <c r="E55" s="20" t="s">
        <v>12</v>
      </c>
      <c r="F55" s="91" t="s">
        <v>178</v>
      </c>
      <c r="G55" s="104">
        <v>4080</v>
      </c>
      <c r="H55" s="104">
        <v>5470</v>
      </c>
      <c r="I55" s="104">
        <v>19933</v>
      </c>
      <c r="J55" s="104">
        <v>24280</v>
      </c>
      <c r="K55" s="104">
        <v>23551</v>
      </c>
      <c r="L55" s="104">
        <v>22821</v>
      </c>
      <c r="M55" s="104">
        <v>22272</v>
      </c>
      <c r="N55" s="104">
        <v>62417</v>
      </c>
      <c r="O55" s="71">
        <f t="shared" si="0"/>
        <v>184824</v>
      </c>
      <c r="P55" s="67"/>
    </row>
    <row r="56" spans="1:18" ht="31.5" x14ac:dyDescent="0.25">
      <c r="A56" s="65" t="s">
        <v>11</v>
      </c>
      <c r="B56" s="62">
        <v>50</v>
      </c>
      <c r="C56" s="61" t="s">
        <v>182</v>
      </c>
      <c r="D56" s="66" t="s">
        <v>183</v>
      </c>
      <c r="E56" s="20" t="s">
        <v>12</v>
      </c>
      <c r="F56" s="91" t="s">
        <v>190</v>
      </c>
      <c r="G56" s="104">
        <v>11585</v>
      </c>
      <c r="H56" s="104">
        <v>15321</v>
      </c>
      <c r="I56" s="104">
        <v>111265</v>
      </c>
      <c r="J56" s="104">
        <v>110731</v>
      </c>
      <c r="K56" s="104">
        <v>107814</v>
      </c>
      <c r="L56" s="104">
        <v>104750</v>
      </c>
      <c r="M56" s="104">
        <v>101670</v>
      </c>
      <c r="N56" s="104"/>
      <c r="O56" s="71">
        <f t="shared" si="0"/>
        <v>563136</v>
      </c>
      <c r="P56" s="67"/>
    </row>
    <row r="57" spans="1:18" s="16" customFormat="1" x14ac:dyDescent="0.25">
      <c r="A57" s="21"/>
      <c r="B57" s="63"/>
      <c r="C57" s="53"/>
      <c r="D57" s="22"/>
      <c r="E57" s="23"/>
      <c r="F57" s="24" t="s">
        <v>23</v>
      </c>
      <c r="G57" s="72">
        <f>SUM(G7:G56)</f>
        <v>2504045</v>
      </c>
      <c r="H57" s="72">
        <f t="shared" ref="H57:N57" si="1">SUM(H7:H56)</f>
        <v>2500422</v>
      </c>
      <c r="I57" s="72">
        <f t="shared" si="1"/>
        <v>2599440</v>
      </c>
      <c r="J57" s="72">
        <f t="shared" si="1"/>
        <v>2516299</v>
      </c>
      <c r="K57" s="72">
        <f t="shared" si="1"/>
        <v>2394709</v>
      </c>
      <c r="L57" s="72">
        <f t="shared" si="1"/>
        <v>2210007</v>
      </c>
      <c r="M57" s="72">
        <f t="shared" si="1"/>
        <v>1905525</v>
      </c>
      <c r="N57" s="72">
        <f t="shared" si="1"/>
        <v>11748272</v>
      </c>
      <c r="O57" s="72">
        <f>SUM(O7:O55)</f>
        <v>27815583</v>
      </c>
      <c r="P57" s="103"/>
      <c r="Q57"/>
      <c r="R57" s="92"/>
    </row>
    <row r="58" spans="1:18" s="16" customFormat="1" x14ac:dyDescent="0.25">
      <c r="A58" s="21"/>
      <c r="B58" s="63"/>
      <c r="C58" s="53"/>
      <c r="D58" s="59"/>
      <c r="E58" s="23"/>
      <c r="F58" s="24"/>
      <c r="G58" s="25"/>
      <c r="H58" s="25"/>
      <c r="I58" s="25"/>
      <c r="J58" s="25"/>
      <c r="K58" s="25"/>
      <c r="L58" s="25"/>
      <c r="M58" s="25"/>
      <c r="N58" s="25"/>
      <c r="O58" s="25"/>
      <c r="P58" s="67"/>
      <c r="Q58"/>
      <c r="R58"/>
    </row>
    <row r="59" spans="1:18" x14ac:dyDescent="0.25">
      <c r="A59" s="26" t="s">
        <v>24</v>
      </c>
      <c r="B59" s="62">
        <v>51</v>
      </c>
      <c r="C59" s="52" t="s">
        <v>75</v>
      </c>
      <c r="D59" s="27" t="s">
        <v>70</v>
      </c>
      <c r="E59" s="74" t="s">
        <v>12</v>
      </c>
      <c r="F59" s="11" t="s">
        <v>26</v>
      </c>
      <c r="G59" s="93">
        <v>35873</v>
      </c>
      <c r="H59" s="93">
        <v>32968</v>
      </c>
      <c r="I59" s="93">
        <v>32153</v>
      </c>
      <c r="J59" s="93">
        <v>31353</v>
      </c>
      <c r="K59" s="93">
        <v>30522</v>
      </c>
      <c r="L59" s="93">
        <v>29708</v>
      </c>
      <c r="M59" s="93">
        <v>28894</v>
      </c>
      <c r="N59" s="93">
        <v>94767.78</v>
      </c>
      <c r="O59" s="94">
        <f t="shared" ref="O59:O67" si="2">SUM(G59:N59)</f>
        <v>316238.78000000003</v>
      </c>
    </row>
    <row r="60" spans="1:18" ht="30" x14ac:dyDescent="0.25">
      <c r="A60" s="26" t="s">
        <v>24</v>
      </c>
      <c r="B60" s="62">
        <v>52</v>
      </c>
      <c r="C60" s="52" t="s">
        <v>76</v>
      </c>
      <c r="D60" s="28">
        <v>44789</v>
      </c>
      <c r="E60" s="75" t="s">
        <v>25</v>
      </c>
      <c r="F60" s="20" t="s">
        <v>27</v>
      </c>
      <c r="G60" s="60">
        <v>94568</v>
      </c>
      <c r="H60" s="60">
        <v>89517</v>
      </c>
      <c r="I60" s="60">
        <v>86243</v>
      </c>
      <c r="J60" s="60">
        <v>82982</v>
      </c>
      <c r="K60" s="60">
        <v>47009</v>
      </c>
      <c r="L60" s="94"/>
      <c r="M60" s="93"/>
      <c r="N60" s="93"/>
      <c r="O60" s="94">
        <f t="shared" si="2"/>
        <v>400319</v>
      </c>
      <c r="Q60" s="29"/>
    </row>
    <row r="61" spans="1:18" ht="30" x14ac:dyDescent="0.25">
      <c r="A61" s="30" t="s">
        <v>24</v>
      </c>
      <c r="B61" s="62">
        <v>53</v>
      </c>
      <c r="C61" s="52" t="s">
        <v>77</v>
      </c>
      <c r="D61" s="31" t="s">
        <v>28</v>
      </c>
      <c r="E61" s="76" t="s">
        <v>12</v>
      </c>
      <c r="F61" s="88" t="s">
        <v>29</v>
      </c>
      <c r="G61" s="93">
        <v>63103</v>
      </c>
      <c r="H61" s="93">
        <v>57958</v>
      </c>
      <c r="I61" s="93">
        <v>56654</v>
      </c>
      <c r="J61" s="93">
        <v>55388</v>
      </c>
      <c r="K61" s="93">
        <v>54044</v>
      </c>
      <c r="L61" s="93">
        <v>52741</v>
      </c>
      <c r="M61" s="93">
        <v>51440</v>
      </c>
      <c r="N61" s="93">
        <v>344299</v>
      </c>
      <c r="O61" s="94">
        <f t="shared" si="2"/>
        <v>735627</v>
      </c>
      <c r="P61" s="1"/>
    </row>
    <row r="62" spans="1:18" ht="30" x14ac:dyDescent="0.25">
      <c r="A62" s="30" t="s">
        <v>24</v>
      </c>
      <c r="B62" s="62">
        <v>54</v>
      </c>
      <c r="C62" s="52" t="s">
        <v>78</v>
      </c>
      <c r="D62" s="78" t="s">
        <v>30</v>
      </c>
      <c r="E62" s="79" t="s">
        <v>12</v>
      </c>
      <c r="F62" s="88" t="s">
        <v>31</v>
      </c>
      <c r="G62" s="93">
        <v>49651</v>
      </c>
      <c r="H62" s="93">
        <v>47087</v>
      </c>
      <c r="I62" s="93">
        <v>46056</v>
      </c>
      <c r="J62" s="93">
        <v>45059</v>
      </c>
      <c r="K62" s="93">
        <v>43994</v>
      </c>
      <c r="L62" s="93">
        <v>42964</v>
      </c>
      <c r="M62" s="93">
        <v>41936</v>
      </c>
      <c r="N62" s="93">
        <v>322920.46000000002</v>
      </c>
      <c r="O62" s="94">
        <f t="shared" si="2"/>
        <v>639667.46</v>
      </c>
      <c r="P62" s="1"/>
    </row>
    <row r="63" spans="1:18" ht="30" x14ac:dyDescent="0.25">
      <c r="A63" s="30" t="s">
        <v>24</v>
      </c>
      <c r="B63" s="62">
        <v>55</v>
      </c>
      <c r="C63" s="52" t="s">
        <v>79</v>
      </c>
      <c r="D63" s="13" t="s">
        <v>32</v>
      </c>
      <c r="E63" s="11" t="s">
        <v>25</v>
      </c>
      <c r="F63" s="11" t="s">
        <v>181</v>
      </c>
      <c r="G63" s="95">
        <v>15460</v>
      </c>
      <c r="H63" s="95">
        <v>15460</v>
      </c>
      <c r="I63" s="95">
        <v>3863</v>
      </c>
      <c r="J63" s="96"/>
      <c r="K63" s="95"/>
      <c r="L63" s="95"/>
      <c r="M63" s="95"/>
      <c r="N63" s="95"/>
      <c r="O63" s="101">
        <f t="shared" si="2"/>
        <v>34783</v>
      </c>
    </row>
    <row r="64" spans="1:18" ht="30" x14ac:dyDescent="0.25">
      <c r="A64" s="30" t="s">
        <v>24</v>
      </c>
      <c r="B64" s="62">
        <v>56</v>
      </c>
      <c r="C64" s="52" t="s">
        <v>80</v>
      </c>
      <c r="D64" s="32" t="s">
        <v>71</v>
      </c>
      <c r="E64" s="77" t="s">
        <v>12</v>
      </c>
      <c r="F64" s="11" t="s">
        <v>33</v>
      </c>
      <c r="G64" s="93">
        <v>20420</v>
      </c>
      <c r="H64" s="93">
        <v>18721</v>
      </c>
      <c r="I64" s="93">
        <v>18297</v>
      </c>
      <c r="J64" s="93">
        <v>17886</v>
      </c>
      <c r="K64" s="93">
        <v>17449</v>
      </c>
      <c r="L64" s="93">
        <v>17025</v>
      </c>
      <c r="M64" s="93">
        <v>16601</v>
      </c>
      <c r="N64" s="100">
        <v>107828</v>
      </c>
      <c r="O64" s="94">
        <f t="shared" si="2"/>
        <v>234227</v>
      </c>
      <c r="P64" s="99"/>
    </row>
    <row r="65" spans="1:16" ht="30" x14ac:dyDescent="0.25">
      <c r="A65" s="30" t="s">
        <v>24</v>
      </c>
      <c r="B65" s="62">
        <v>57</v>
      </c>
      <c r="C65" s="52" t="s">
        <v>81</v>
      </c>
      <c r="D65" s="32" t="s">
        <v>72</v>
      </c>
      <c r="E65" s="77" t="s">
        <v>12</v>
      </c>
      <c r="F65" s="11" t="s">
        <v>34</v>
      </c>
      <c r="G65" s="93">
        <v>80367</v>
      </c>
      <c r="H65" s="93">
        <v>76745</v>
      </c>
      <c r="I65" s="93">
        <v>74952</v>
      </c>
      <c r="J65" s="93">
        <v>73293</v>
      </c>
      <c r="K65" s="93">
        <v>71523</v>
      </c>
      <c r="L65" s="93">
        <v>69811</v>
      </c>
      <c r="M65" s="93">
        <v>68096</v>
      </c>
      <c r="N65" s="100">
        <v>474228</v>
      </c>
      <c r="O65" s="94">
        <f t="shared" si="2"/>
        <v>989015</v>
      </c>
      <c r="P65" s="99"/>
    </row>
    <row r="66" spans="1:16" ht="30" x14ac:dyDescent="0.25">
      <c r="A66" s="30" t="s">
        <v>24</v>
      </c>
      <c r="B66" s="62">
        <v>58</v>
      </c>
      <c r="C66" s="52" t="s">
        <v>82</v>
      </c>
      <c r="D66" s="32" t="s">
        <v>73</v>
      </c>
      <c r="E66" s="77" t="s">
        <v>12</v>
      </c>
      <c r="F66" s="11" t="s">
        <v>35</v>
      </c>
      <c r="G66" s="93">
        <v>9987</v>
      </c>
      <c r="H66" s="93">
        <v>9008</v>
      </c>
      <c r="I66" s="93">
        <v>8775</v>
      </c>
      <c r="J66" s="93">
        <v>8550</v>
      </c>
      <c r="K66" s="93">
        <v>8309</v>
      </c>
      <c r="L66" s="93">
        <v>8077</v>
      </c>
      <c r="M66" s="93">
        <v>7844</v>
      </c>
      <c r="N66" s="100">
        <v>57013</v>
      </c>
      <c r="O66" s="94">
        <f t="shared" si="2"/>
        <v>117563</v>
      </c>
      <c r="P66" s="99"/>
    </row>
    <row r="67" spans="1:16" ht="30" x14ac:dyDescent="0.25">
      <c r="A67" s="33" t="s">
        <v>24</v>
      </c>
      <c r="B67" s="62">
        <v>59</v>
      </c>
      <c r="C67" s="52" t="s">
        <v>83</v>
      </c>
      <c r="D67" s="86" t="s">
        <v>74</v>
      </c>
      <c r="E67" s="17" t="s">
        <v>12</v>
      </c>
      <c r="F67" s="87" t="s">
        <v>36</v>
      </c>
      <c r="G67" s="93">
        <v>11622</v>
      </c>
      <c r="H67" s="93">
        <v>10661</v>
      </c>
      <c r="I67" s="93">
        <v>10429</v>
      </c>
      <c r="J67" s="93">
        <v>10206</v>
      </c>
      <c r="K67" s="93">
        <v>9966</v>
      </c>
      <c r="L67" s="93">
        <v>9734</v>
      </c>
      <c r="M67" s="93">
        <v>9502</v>
      </c>
      <c r="N67" s="100">
        <v>77111</v>
      </c>
      <c r="O67" s="94">
        <f t="shared" si="2"/>
        <v>149231</v>
      </c>
      <c r="P67" s="99"/>
    </row>
    <row r="68" spans="1:16" ht="15.75" customHeight="1" x14ac:dyDescent="0.25">
      <c r="A68" s="34"/>
      <c r="B68" s="56"/>
      <c r="C68" s="56"/>
      <c r="D68" s="35"/>
      <c r="E68" s="36"/>
      <c r="F68" s="37" t="s">
        <v>23</v>
      </c>
      <c r="G68" s="38">
        <f t="shared" ref="G68:O68" si="3">SUM(G59:G67)</f>
        <v>381051</v>
      </c>
      <c r="H68" s="38">
        <f t="shared" si="3"/>
        <v>358125</v>
      </c>
      <c r="I68" s="38">
        <f t="shared" si="3"/>
        <v>337422</v>
      </c>
      <c r="J68" s="38">
        <f t="shared" si="3"/>
        <v>324717</v>
      </c>
      <c r="K68" s="38">
        <f t="shared" si="3"/>
        <v>282816</v>
      </c>
      <c r="L68" s="38">
        <f t="shared" si="3"/>
        <v>230060</v>
      </c>
      <c r="M68" s="38">
        <f t="shared" si="3"/>
        <v>224313</v>
      </c>
      <c r="N68" s="38">
        <f t="shared" si="3"/>
        <v>1478167.24</v>
      </c>
      <c r="O68" s="102">
        <f t="shared" si="3"/>
        <v>3616671.24</v>
      </c>
      <c r="P68" s="1"/>
    </row>
    <row r="69" spans="1:16" ht="15.75" customHeight="1" x14ac:dyDescent="0.25">
      <c r="F69" s="39" t="s">
        <v>37</v>
      </c>
      <c r="G69" s="73">
        <f t="shared" ref="G69:O69" si="4">SUM(G57,G68)</f>
        <v>2885096</v>
      </c>
      <c r="H69" s="73">
        <f t="shared" si="4"/>
        <v>2858547</v>
      </c>
      <c r="I69" s="73">
        <f t="shared" si="4"/>
        <v>2936862</v>
      </c>
      <c r="J69" s="73">
        <f t="shared" si="4"/>
        <v>2841016</v>
      </c>
      <c r="K69" s="73">
        <f t="shared" si="4"/>
        <v>2677525</v>
      </c>
      <c r="L69" s="73">
        <f t="shared" si="4"/>
        <v>2440067</v>
      </c>
      <c r="M69" s="73">
        <f t="shared" si="4"/>
        <v>2129838</v>
      </c>
      <c r="N69" s="73">
        <f t="shared" si="4"/>
        <v>13226439.24</v>
      </c>
      <c r="O69" s="73">
        <f t="shared" si="4"/>
        <v>31432254.240000002</v>
      </c>
    </row>
    <row r="70" spans="1:16" ht="15.75" customHeight="1" x14ac:dyDescent="0.25">
      <c r="F70" s="40" t="s">
        <v>38</v>
      </c>
      <c r="G70" s="85">
        <f>G69/G72</f>
        <v>0.11031394993733344</v>
      </c>
      <c r="H70" s="85">
        <f>H69/G72</f>
        <v>0.10929882771717638</v>
      </c>
      <c r="I70" s="85">
        <f>I69/G72</f>
        <v>0.11229326429375555</v>
      </c>
      <c r="J70" s="85">
        <f>J69/G72</f>
        <v>0.10862851592985581</v>
      </c>
      <c r="K70" s="85">
        <f>K69/G72</f>
        <v>0.10237730696169511</v>
      </c>
      <c r="L70" s="85">
        <f>L69/G72</f>
        <v>9.3297910669779924E-2</v>
      </c>
      <c r="M70" s="85">
        <f>M69/G72</f>
        <v>8.1436057069376677E-2</v>
      </c>
      <c r="N70" s="85"/>
      <c r="O70" s="41"/>
    </row>
    <row r="71" spans="1:16" ht="15.75" customHeight="1" x14ac:dyDescent="0.25">
      <c r="O71" s="42"/>
    </row>
    <row r="72" spans="1:16" ht="15.75" customHeight="1" x14ac:dyDescent="0.25">
      <c r="F72" s="43" t="s">
        <v>184</v>
      </c>
      <c r="G72" s="44">
        <v>26153501</v>
      </c>
      <c r="I72" s="45"/>
    </row>
    <row r="73" spans="1:16" ht="15.75" customHeight="1" x14ac:dyDescent="0.25">
      <c r="F73" s="46" t="s">
        <v>189</v>
      </c>
      <c r="G73" s="47">
        <f>G69/G72</f>
        <v>0.11031394993733344</v>
      </c>
    </row>
    <row r="74" spans="1:16" ht="15.75" customHeight="1" x14ac:dyDescent="0.25">
      <c r="F74" s="46"/>
      <c r="G74" s="47"/>
    </row>
    <row r="75" spans="1:16" ht="15.75" customHeight="1" x14ac:dyDescent="0.25">
      <c r="F75" s="46"/>
      <c r="G75" s="48"/>
      <c r="H75" s="1"/>
      <c r="M75" s="49"/>
    </row>
    <row r="76" spans="1:16" ht="15.75" customHeight="1" x14ac:dyDescent="0.25">
      <c r="F76" s="46"/>
      <c r="G76" s="48"/>
      <c r="H76" s="1"/>
      <c r="M76" s="49"/>
    </row>
    <row r="77" spans="1:16" ht="15.75" customHeight="1" x14ac:dyDescent="0.25">
      <c r="G77" s="50"/>
      <c r="H77" s="1"/>
      <c r="M77" s="49"/>
    </row>
    <row r="78" spans="1:16" x14ac:dyDescent="0.25">
      <c r="G78" s="1"/>
      <c r="H78" s="1"/>
      <c r="M78" s="49"/>
    </row>
    <row r="79" spans="1:16" x14ac:dyDescent="0.25">
      <c r="G79" s="1"/>
      <c r="H79" s="1"/>
      <c r="M79" s="49"/>
    </row>
    <row r="80" spans="1:16" x14ac:dyDescent="0.25">
      <c r="G80" s="1"/>
      <c r="H80" s="1"/>
      <c r="I80" s="1"/>
      <c r="J80" s="1"/>
      <c r="K80" s="1"/>
      <c r="L80" s="1"/>
      <c r="M80" s="1"/>
      <c r="N80" s="1"/>
      <c r="O80" s="42"/>
    </row>
    <row r="81" spans="7:15" x14ac:dyDescent="0.25">
      <c r="G81" s="1"/>
      <c r="H81" s="1"/>
      <c r="I81" s="1"/>
      <c r="J81" s="1"/>
      <c r="K81" s="1"/>
      <c r="L81" s="1"/>
      <c r="M81" s="1"/>
      <c r="N81" s="1"/>
      <c r="O81" s="42"/>
    </row>
    <row r="82" spans="7:15" x14ac:dyDescent="0.25">
      <c r="G82" s="1"/>
      <c r="H82" s="1"/>
      <c r="I82" s="1"/>
      <c r="J82" s="1"/>
      <c r="K82" s="1"/>
      <c r="L82" s="1"/>
      <c r="M82" s="1"/>
      <c r="N82" s="1"/>
      <c r="O82" s="42"/>
    </row>
    <row r="83" spans="7:15" x14ac:dyDescent="0.25">
      <c r="G83" s="1"/>
      <c r="H83" s="1"/>
      <c r="I83" s="1"/>
      <c r="J83" s="1"/>
      <c r="K83" s="51"/>
      <c r="L83" s="51"/>
      <c r="M83" s="1"/>
      <c r="N83" s="1"/>
      <c r="O83" s="42"/>
    </row>
    <row r="84" spans="7:15" x14ac:dyDescent="0.25">
      <c r="G84" s="1"/>
      <c r="H84" s="1"/>
      <c r="I84" s="1"/>
      <c r="J84" s="1"/>
      <c r="K84" s="1"/>
      <c r="L84" s="1"/>
      <c r="M84" s="1"/>
      <c r="N84" s="1"/>
      <c r="O84" s="42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42"/>
    </row>
    <row r="86" spans="7:15" x14ac:dyDescent="0.25">
      <c r="G86" s="1"/>
      <c r="H86" s="1"/>
      <c r="I86" s="1"/>
      <c r="J86" s="1"/>
      <c r="K86" s="1"/>
      <c r="L86" s="1"/>
      <c r="M86" s="1"/>
      <c r="N86" s="1"/>
      <c r="O86" s="42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42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42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42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42"/>
    </row>
    <row r="91" spans="7:15" x14ac:dyDescent="0.25">
      <c r="G91" s="1"/>
      <c r="H91" s="1"/>
      <c r="I91" s="1"/>
      <c r="J91" s="1"/>
      <c r="K91" s="1"/>
      <c r="L91" s="1"/>
      <c r="M91" s="1"/>
      <c r="N91" s="1"/>
      <c r="O91" s="42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42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42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42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42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42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42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42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42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42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42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42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42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42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42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42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42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42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42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42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42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42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42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42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42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42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42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42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42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42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42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42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42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42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42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42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42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42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42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42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42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42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42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42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42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42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42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42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42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42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42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42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42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42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42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42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42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42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42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42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42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42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42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42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42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42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42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42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42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42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42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42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42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42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42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42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42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42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42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42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42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42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42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42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42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42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42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42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42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42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42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42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42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42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42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42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42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42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42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42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42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42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42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42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42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42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42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42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42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42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42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42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42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42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42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42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42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42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42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42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42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42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42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42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42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42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42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42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42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42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42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42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42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42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42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42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42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42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42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42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42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42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42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42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42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42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42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42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42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42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42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42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42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42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42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42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42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42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42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42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42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42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42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42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42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42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42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42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42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42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42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42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42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42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42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42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42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42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42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42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42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42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42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42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42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42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42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42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42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42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42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42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42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42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42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42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42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42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42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42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42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42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42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42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42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42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42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42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42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42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42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42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42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42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42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42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42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42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42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42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42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42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42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42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42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42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42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42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42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42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42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42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42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42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42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42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42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42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42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42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42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42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42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42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42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42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42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42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42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42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42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42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42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42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42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42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42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42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42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42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42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42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42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42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42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42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42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42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42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42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42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42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42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42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42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42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42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42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42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42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42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42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42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42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42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42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42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42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42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42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42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42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42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42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42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42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42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42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42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42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42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42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42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42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42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42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42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42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42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42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42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42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42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42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42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42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42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42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42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42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42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42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42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42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42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42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42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42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42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42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42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42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42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42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42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42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42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42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42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42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42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42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42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42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42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42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42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42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42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42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42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42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42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42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42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42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42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42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42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42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42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42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42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42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42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42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42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42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42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42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42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42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42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42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42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42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42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42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42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42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42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42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42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42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42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42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42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42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42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42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42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42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42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42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42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42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42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42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42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42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42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42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42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42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42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42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42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42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42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42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42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42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42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42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42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42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42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42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42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42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42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42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42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42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42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42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42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42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42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42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42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42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42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42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42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42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42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42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42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42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42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42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42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42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42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42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42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42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42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42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42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42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42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42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42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42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42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42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42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42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42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42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42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42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42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42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42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42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42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42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42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42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42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42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42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42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42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42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42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42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42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42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42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42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42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42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42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42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42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42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42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42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42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42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42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42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42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42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42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42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42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42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42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42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42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42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42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42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42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42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42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42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42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42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42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42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42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42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42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42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42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42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42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42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42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42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42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42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42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42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42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42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42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42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42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42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42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42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42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42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42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42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42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42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42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42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42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42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42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42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42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42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42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42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42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42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42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42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42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42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42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42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42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42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42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42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42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42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42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42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42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42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42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42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42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42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42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42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42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42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42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42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42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42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42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42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42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42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42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42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42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42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42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42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42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42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42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42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42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42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42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42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42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42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42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42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42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42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42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42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42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42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42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42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42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42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42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42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42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42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42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42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42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42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42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42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42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42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42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42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42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42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42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42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42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42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42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42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42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42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42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42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42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42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42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42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42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42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42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42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42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42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42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42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42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42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42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42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42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42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42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42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42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42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42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42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42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42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42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42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42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42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42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42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42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42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42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42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42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42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42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42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42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42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42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42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42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42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42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42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42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42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42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42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42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42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42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42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42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42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42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42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42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42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42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42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42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42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42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42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42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42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42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42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42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42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42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42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42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42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42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42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42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42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42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42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42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42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42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42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42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42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42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42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42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42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42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42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42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42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42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42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42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42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42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42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42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42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42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42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42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42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42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42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42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42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42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42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42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42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42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42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42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42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42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42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42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42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42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42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42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42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42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42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42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42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42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42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42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42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42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42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42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42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42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42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42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42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42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42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42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42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42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42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42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42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42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42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42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42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42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42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42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42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42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42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42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42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42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42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42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42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42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42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42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42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42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42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42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42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42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42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42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42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42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42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42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42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42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42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42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42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42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42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42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42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42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42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42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42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42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42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42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42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42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42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42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42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42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42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42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42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42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42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42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42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42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42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42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42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42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42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42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42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42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42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42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42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42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42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42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42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42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42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</sheetData>
  <conditionalFormatting sqref="C59:C67">
    <cfRule type="cellIs" dxfId="1" priority="3" operator="greaterThan">
      <formula>#REF!</formula>
    </cfRule>
  </conditionalFormatting>
  <conditionalFormatting sqref="P57">
    <cfRule type="cellIs" dxfId="0" priority="1" operator="equal">
      <formula>#REF!</formula>
    </cfRule>
  </conditionalFormatting>
  <pageMargins left="0.7" right="0.7" top="0.75" bottom="0.75" header="0.3" footer="0.3"/>
  <pageSetup paperSize="9" scale="53" orientation="landscape" r:id="rId1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Uldis Ervalds</cp:lastModifiedBy>
  <cp:lastPrinted>2025-03-12T12:45:38Z</cp:lastPrinted>
  <dcterms:created xsi:type="dcterms:W3CDTF">2023-04-26T07:22:01Z</dcterms:created>
  <dcterms:modified xsi:type="dcterms:W3CDTF">2025-03-31T08:27:58Z</dcterms:modified>
  <cp:category/>
</cp:coreProperties>
</file>