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2B57A07-89F3-4D54-BD34-5DDDA6CD97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.202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5" l="1"/>
  <c r="F107" i="5"/>
  <c r="F105" i="5"/>
  <c r="F104" i="5"/>
  <c r="F101" i="5"/>
  <c r="F100" i="5"/>
  <c r="F99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46" i="5"/>
  <c r="F45" i="5"/>
  <c r="F44" i="5"/>
  <c r="F43" i="5"/>
  <c r="F42" i="5"/>
  <c r="F41" i="5"/>
  <c r="F38" i="5"/>
  <c r="F37" i="5"/>
  <c r="F36" i="5"/>
  <c r="B36" i="5"/>
  <c r="F35" i="5"/>
  <c r="F34" i="5"/>
  <c r="F33" i="5"/>
  <c r="F32" i="5"/>
  <c r="F29" i="5"/>
  <c r="F28" i="5"/>
  <c r="F27" i="5"/>
  <c r="F24" i="5"/>
  <c r="F23" i="5"/>
  <c r="F22" i="5"/>
  <c r="F21" i="5"/>
  <c r="F20" i="5"/>
  <c r="F19" i="5"/>
  <c r="F18" i="5"/>
  <c r="F17" i="5"/>
  <c r="F16" i="5"/>
  <c r="F15" i="5"/>
</calcChain>
</file>

<file path=xl/sharedStrings.xml><?xml version="1.0" encoding="utf-8"?>
<sst xmlns="http://schemas.openxmlformats.org/spreadsheetml/2006/main" count="98" uniqueCount="97">
  <si>
    <t>Pasākumi</t>
  </si>
  <si>
    <t>Aizņēmums</t>
  </si>
  <si>
    <t>Kopā</t>
  </si>
  <si>
    <t>Ilgtermiņa prioritāte: IP 1 Pieejami izglītības, ārstniecības, kultūras un sociālie pakalpojumi, efektīva publiskā pārvalde</t>
  </si>
  <si>
    <t>Rīcības virziens: VTP 1 RV 1 Daudzveidīgas un kvalitatīvas izglītības pieejamība</t>
  </si>
  <si>
    <t>Rīcības virziens: VTP 1 RV 2 Kvalitatīvu veselības aprūpes un sociālo pakalpojumu pieejamība</t>
  </si>
  <si>
    <t>Rīcības virziens: VTP 1 RV 3 Kvalitatīvu kultūras, atpūtas un sporta pakalpojumu pieejamība</t>
  </si>
  <si>
    <t>Rīcības virziens: VTP 1 RV 4 Efektīva publiskā pārvalde</t>
  </si>
  <si>
    <t>Ilgtermiņa prioritāte: IP 2 Attīstīta transporta, sakaru, ūdenssaimniecības sistēmas, vides un enerģētikas infrastruktūra</t>
  </si>
  <si>
    <t>Rīcības virziens: VTP 2 RV 1 Transporta infrastruktūras attīstība</t>
  </si>
  <si>
    <t>Rīcības virziens: VTP 2 RV 2 Vides un enerģētikas infrastruktūras attīstība</t>
  </si>
  <si>
    <t>Ūdensvada un kanalizācijas tīklu pieslēgumi pašvaldības dzīvokļiem daudzdzīvokļu mājās</t>
  </si>
  <si>
    <t>Pašvaldības brīvo dzīvokļu remonts ārkārtas gadījumos</t>
  </si>
  <si>
    <t>Dūmvadu remontiem ugunsdrošības prasību nodrošināšanai</t>
  </si>
  <si>
    <t>Ilgtermiņa prioritāte: IP 3 Investīciju piesaistes un nodarbinātības veicināšana, attīstīts tūrisms, aktīvi uzņēmēji</t>
  </si>
  <si>
    <t>Vidēja termiņa prioritāte: VTP 3 Novada konkurētspējas palielināšana</t>
  </si>
  <si>
    <t xml:space="preserve">Rīcības virziens: VTP 3 RV 1 Uzņēmējdarbībai labvēlīgas vides veidošana </t>
  </si>
  <si>
    <t>Rīcības virziens: VTP 3 RV 2 Tūrisma attīstība</t>
  </si>
  <si>
    <t>Vidēja termiņa prioritāte: VTP 1 Sociālās infrastruktūras attīstība un pakalpojumu kvalitāte</t>
  </si>
  <si>
    <t>Vidēja termiņa prioritāte: VTP 2 Tehniskās infrastruktūras attīstība un pakalpojumu kvalitāte</t>
  </si>
  <si>
    <t>Klientu apkalpošanas centrs - Pakalpojumu sniegšanas reformas atbalsts</t>
  </si>
  <si>
    <t>Konkurss "Esi uzņēmējs Ludzas novadā 2025"</t>
  </si>
  <si>
    <t>Finansējums Latgales SEZ pārvaldes nodrošināšanai</t>
  </si>
  <si>
    <t>Ludzas novada teritorijas plānojuma izstrādes uzsākšana, avansa maksājums</t>
  </si>
  <si>
    <t>Latgales Plānošanas reģions līdzfinansējums - LIFE Osmoderma projektam</t>
  </si>
  <si>
    <t>Bērnu rotaļu laukuma aprīkojuma piegāde un uzstādīšana Ludzas novada pašvaldības administratīvajā teritorijā"Mego" laukumiņš, rotaļu laukums Kārsavā pie estrādes (prioritārais aiņēmums 2024.g.)</t>
  </si>
  <si>
    <t>Projekts ''Lielā ezerkrasta promenādes atjaunošana''</t>
  </si>
  <si>
    <t>Ēkas siltumapgādes sistēmas viedā vadība</t>
  </si>
  <si>
    <t>Bridging borders: Libraries promoting social inclusion in Latvia and Lithuania; Wind of Change; LL-00212</t>
  </si>
  <si>
    <t>Videi draudzīga transporta infrastruktūra uzņēmējdarbības attīstībai Ludzas novadā; 6.1.1.3/1/24/A/001</t>
  </si>
  <si>
    <t>Pieredzes apmaiņas projekti (City-to-City exchange)</t>
  </si>
  <si>
    <t>Publiskās tualetes ēkas novietošana pludmalē Peldu ielā 21, Ludzā</t>
  </si>
  <si>
    <t>Publiskās tualetes ēkas novietošana pludmalē Ezera šķērsielā 4, Ludzā</t>
  </si>
  <si>
    <t>Bērnu rotaļu laukumu atjaunošana Ludzas novada lauku teritorijās</t>
  </si>
  <si>
    <t>Ludzas Kultūras nama stāvlaukuma pārbūves tehniskās dokumentācijas izstrāde</t>
  </si>
  <si>
    <t>Ludzas pilsētas parka celiņu projektēšana</t>
  </si>
  <si>
    <t>Ludzas PII "Pasaciņa"siltināšana</t>
  </si>
  <si>
    <t>Bērnu rotaļu laukuma atjaunošana Briģu PII</t>
  </si>
  <si>
    <t>Pasienes kapličas glābšanas darbi</t>
  </si>
  <si>
    <t>Savelinku kapličas iekšdurvju un logu restaurācija</t>
  </si>
  <si>
    <t>Sabiedrības digitālo prasmju attīstība</t>
  </si>
  <si>
    <t>Sabiedrības veselības veicināšanas un slimību profilakses pasākumu īstenošana Ludzas novadā, Nr. 4.1.2.2/1/24/I/007</t>
  </si>
  <si>
    <t>Sociālā dienesta ēkas vides pieejamības nodrošināšana</t>
  </si>
  <si>
    <t>Infrastruktūras sakārtošana Ludzas novada uzņēmējdarbības atbalstam SAM 5.1.1.1. (prioritārais aizņēmums)</t>
  </si>
  <si>
    <t>Infrastruktūras sakārtošana Ludzas novada uzņēmējdarbības atbalstam SAM 5.1.1.1.</t>
  </si>
  <si>
    <t>LATLIT pārrobežu projekts ''Militātārais mantojums II''</t>
  </si>
  <si>
    <t>Dzīvokļu remonts</t>
  </si>
  <si>
    <t>Izdevumi brīvprātīgo iniciatīvu izpildei- līdzfinansējums vēsturiskā centra sakārtošanai</t>
  </si>
  <si>
    <t>Lietus ūdens kanalizācija pagalmos</t>
  </si>
  <si>
    <t>Pašvaldības līdzfinansējums saskaņā ar saistošajiem noteikumiem māju pagalmu labiekārtošanai (Ludza, Kārsava, Zilupe)</t>
  </si>
  <si>
    <t>Līdzfinansējums pēc saistošiem noteikumiem daudzīvokļu mājām siltummezglu uzstādīšanai Zilupes pilsētā (2 mājas)</t>
  </si>
  <si>
    <t>Līdzfinansējums pēc saistošiem noteikumiem daudzīvokļu mājām siltummezglu uzstādīšanai Rundēnu ciemā</t>
  </si>
  <si>
    <t>Pašvaldības līdzfinansējums saskaņā ar saistošajiem noteikumiem ūdensvada pieslēgumu ierīkošanai (jaunie pieslēgumi)</t>
  </si>
  <si>
    <t>Izdevumi brīvprātīgo iniciatīvu izpildei- līdzfinansējums</t>
  </si>
  <si>
    <t>LED apgaismojuma nomaiņa Ludzas pilsētas teritorijā</t>
  </si>
  <si>
    <t>Pašvaldību budžeta dotācijas sporta klubiem</t>
  </si>
  <si>
    <t>Atpūtas un sporta pasākumi</t>
  </si>
  <si>
    <t>Siltummezglu uzstādīšana (Kārsavas MMS)</t>
  </si>
  <si>
    <t>Ludzas BJC Darbs ar jaunatni</t>
  </si>
  <si>
    <t>Erasmus projekts ''Crafting minds''</t>
  </si>
  <si>
    <t>Projekts ''Proti un dari 2.0''</t>
  </si>
  <si>
    <t>Kompetenču projekts</t>
  </si>
  <si>
    <t>Autobusi skolēnu pārvadāšanai</t>
  </si>
  <si>
    <t>Virtuves bloka pārbūves tehniskās dokumentācijas izstrāde (Pansionāts "Mūsmājas")</t>
  </si>
  <si>
    <t>Ielas apgaismojuma projektēšana, autoruzraudzība un pārbūve P. Miglinieka ielas posmā no Latgales ielas līdz Sporta ielai</t>
  </si>
  <si>
    <t>Būvuzraudzība ielas apgaismojuma  pārbūve P. Miglinieka ielas posmā no Latgales ielas līdz Sporta ielai</t>
  </si>
  <si>
    <t>Ielas apgaismojuma projektēšana Kuļņeva iela, Tālavijas iela, Lauku šķērsiela. Ludza</t>
  </si>
  <si>
    <t>Virsmas apstrāde Latgales ielas posmiem</t>
  </si>
  <si>
    <t>Virsmas apstrāde Krāslavas ielas posmam, Ludza</t>
  </si>
  <si>
    <t>Sungis Moduļa pieslēgšana</t>
  </si>
  <si>
    <t>Ceļu kā inženierbūvju ierakstīšana ZG/VZD KS</t>
  </si>
  <si>
    <t>Semināri, apmācības autoceļu apsaimniekošanas jomā</t>
  </si>
  <si>
    <t>Apgaismojuma pārbūve Tālavijas iela, Ludza (Pārbūve, būvuzraudzība un autoruzraudzība)</t>
  </si>
  <si>
    <t>Apgaismojuma pārbūve Kuļņeva iela, Ludza (Pārbūve, būvuzraudzība un autoruzraudzība)</t>
  </si>
  <si>
    <t xml:space="preserve">Ielu marķējuma atjaunošana </t>
  </si>
  <si>
    <t>L. Paegles ielas pārbūve (Pārbūve, būvuzraudzība un autoruzraudzība)</t>
  </si>
  <si>
    <t>Vienības ielas virsmas atjaunošana. (Atjaunošana un tāmes sastādīšana) Kārsava</t>
  </si>
  <si>
    <t>Pašvaldības pamatbudžets</t>
  </si>
  <si>
    <t>Projekta līdzekļi</t>
  </si>
  <si>
    <t>Mērķdotācija</t>
  </si>
  <si>
    <t>Skolēnu nodarbinātības pasākumu organizēšana</t>
  </si>
  <si>
    <t>Apkures sistēmas nomaiņa uz granulas katliem (Ciblas KN, Pildas p.p., Ciblas PII, Isnaudas p.p.)</t>
  </si>
  <si>
    <t>5. pielikums</t>
  </si>
  <si>
    <t>Projekts Together in Art</t>
  </si>
  <si>
    <t>Siltummezglu uzstādīšana (Kārsavas vsk.)</t>
  </si>
  <si>
    <t>Bezemisiju transportlīdzekļa un tā uzlādes iekārtas iegāde Ludzas novada pašvaldības autonomu funkciju īstenošana (skolēnu pārvadāšanai)</t>
  </si>
  <si>
    <t>Erasmus proj.Nr.2024-1-LV01-KA210-SCH-000250069 /Kindergarden Adventures</t>
  </si>
  <si>
    <t>Ludzas novada ilgtspējīgas enerģētikas un klimatneitralitātes rīcības plāna 2024.-2030. gadam izstrādes</t>
  </si>
  <si>
    <t>Tehniskās apsekošanas veikšana</t>
  </si>
  <si>
    <t>Ārpus projekta ''Lielā ezerkrasta promenādes atjaunošana''</t>
  </si>
  <si>
    <t>Palīgēku būvniecība Ludzā, Stacijas 73 un Tālavijas 6</t>
  </si>
  <si>
    <t>Militārā mantojuma projekta realizācijai digitālajam stendam robežu ekspozīcijai</t>
  </si>
  <si>
    <t>Apstiprināti ar Ludzas novada pašvaldības domes 28.01.2025.</t>
  </si>
  <si>
    <t>saistošajiem noteikumiem Nr. 1/2025</t>
  </si>
  <si>
    <t>sēdes lēmumu Nr. 27 (prot. Nr. 1, 27. §)</t>
  </si>
  <si>
    <t>Ludzas novada pašvaldības rīcības plāna aktivitātes 2025. gadam (EUR)</t>
  </si>
  <si>
    <t>Mājokļu attīstība - Ludza, ESAF proj.Nr. 3.1.2.1.i.0/2/24/I/CFLA/014 "Mājokļu vides pieejamības atbalsta pasākumu nodrošināšana cilvēkiem ar funkcionāliem traucējumiem Ludzas novadā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</si>
</sst>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5" fillId="0" borderId="0" xfId="0" applyFont="1"/>
    <xf numFmtId="43" fontId="5" fillId="0" borderId="0" xfId="1" applyFont="1"/>
    <xf numFmtId="0" fontId="6" fillId="0" borderId="2" xfId="0" applyFont="1" applyBorder="1" applyAlignment="1">
      <alignment horizontal="center" vertical="center" wrapText="1"/>
    </xf>
    <xf numFmtId="43" fontId="6" fillId="0" borderId="2" xfId="1" applyFont="1" applyBorder="1" applyAlignment="1">
      <alignment horizontal="center" vertical="center" wrapText="1"/>
    </xf>
    <xf numFmtId="43" fontId="6" fillId="0" borderId="2" xfId="1" applyFont="1" applyBorder="1" applyAlignment="1">
      <alignment horizontal="center" vertical="center"/>
    </xf>
    <xf numFmtId="43" fontId="6" fillId="0" borderId="0" xfId="1" applyFont="1"/>
    <xf numFmtId="43" fontId="5" fillId="0" borderId="0" xfId="1" applyFont="1" applyBorder="1"/>
    <xf numFmtId="0" fontId="5" fillId="0" borderId="1" xfId="0" applyFont="1" applyBorder="1"/>
    <xf numFmtId="164" fontId="5" fillId="0" borderId="1" xfId="1" applyNumberFormat="1" applyFont="1" applyBorder="1"/>
    <xf numFmtId="0" fontId="5" fillId="0" borderId="1" xfId="0" applyFont="1" applyBorder="1" applyAlignment="1">
      <alignment wrapText="1"/>
    </xf>
    <xf numFmtId="164" fontId="5" fillId="0" borderId="0" xfId="1" applyNumberFormat="1" applyFont="1"/>
    <xf numFmtId="0" fontId="1" fillId="0" borderId="1" xfId="0" applyFont="1" applyBorder="1" applyAlignment="1">
      <alignment wrapText="1"/>
    </xf>
    <xf numFmtId="164" fontId="1" fillId="0" borderId="1" xfId="1" applyNumberFormat="1" applyFont="1" applyBorder="1"/>
    <xf numFmtId="0" fontId="1" fillId="0" borderId="1" xfId="0" applyFont="1" applyBorder="1"/>
    <xf numFmtId="0" fontId="5" fillId="0" borderId="0" xfId="0" applyFont="1" applyAlignment="1">
      <alignment wrapText="1"/>
    </xf>
    <xf numFmtId="164" fontId="5" fillId="0" borderId="0" xfId="1" applyNumberFormat="1" applyFont="1" applyBorder="1"/>
    <xf numFmtId="0" fontId="6" fillId="0" borderId="0" xfId="0" applyFont="1" applyAlignment="1">
      <alignment horizontal="right"/>
    </xf>
    <xf numFmtId="164" fontId="6" fillId="0" borderId="0" xfId="1" applyNumberFormat="1" applyFont="1"/>
    <xf numFmtId="3" fontId="7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07322-0B8F-440C-B098-DFD88A2ED029}">
  <dimension ref="A1:F107"/>
  <sheetViews>
    <sheetView tabSelected="1" workbookViewId="0">
      <pane ySplit="8" topLeftCell="A92" activePane="bottomLeft" state="frozen"/>
      <selection pane="bottomLeft" activeCell="A90" sqref="A90"/>
    </sheetView>
  </sheetViews>
  <sheetFormatPr defaultColWidth="9.109375" defaultRowHeight="13.8" x14ac:dyDescent="0.25"/>
  <cols>
    <col min="1" max="1" width="85.6640625" style="8" customWidth="1"/>
    <col min="2" max="2" width="14" style="9" bestFit="1" customWidth="1"/>
    <col min="3" max="3" width="13" style="9" bestFit="1" customWidth="1"/>
    <col min="4" max="4" width="14.88671875" style="9" customWidth="1"/>
    <col min="5" max="5" width="13.88671875" style="9" customWidth="1"/>
    <col min="6" max="6" width="13" style="9" bestFit="1" customWidth="1"/>
    <col min="7" max="12" width="9.109375" style="8"/>
    <col min="13" max="13" width="21.88671875" style="8" customWidth="1"/>
    <col min="14" max="16384" width="9.109375" style="8"/>
  </cols>
  <sheetData>
    <row r="1" spans="1:6" x14ac:dyDescent="0.25">
      <c r="D1" s="26"/>
      <c r="F1" s="27" t="s">
        <v>82</v>
      </c>
    </row>
    <row r="2" spans="1:6" x14ac:dyDescent="0.25">
      <c r="D2" s="26"/>
      <c r="F2" s="27" t="s">
        <v>93</v>
      </c>
    </row>
    <row r="3" spans="1:6" x14ac:dyDescent="0.25">
      <c r="D3" s="27"/>
      <c r="F3" s="27" t="s">
        <v>92</v>
      </c>
    </row>
    <row r="4" spans="1:6" x14ac:dyDescent="0.25">
      <c r="D4" s="27"/>
      <c r="F4" s="27" t="s">
        <v>94</v>
      </c>
    </row>
    <row r="6" spans="1:6" ht="20.399999999999999" x14ac:dyDescent="0.35">
      <c r="A6" s="1" t="s">
        <v>95</v>
      </c>
      <c r="B6" s="1"/>
      <c r="C6" s="1"/>
      <c r="D6" s="1"/>
      <c r="E6" s="1"/>
      <c r="F6" s="1"/>
    </row>
    <row r="8" spans="1:6" ht="27.6" x14ac:dyDescent="0.25">
      <c r="A8" s="10" t="s">
        <v>0</v>
      </c>
      <c r="B8" s="11" t="s">
        <v>77</v>
      </c>
      <c r="C8" s="11" t="s">
        <v>78</v>
      </c>
      <c r="D8" s="11" t="s">
        <v>79</v>
      </c>
      <c r="E8" s="11" t="s">
        <v>1</v>
      </c>
      <c r="F8" s="12" t="s">
        <v>2</v>
      </c>
    </row>
    <row r="10" spans="1:6" ht="15.6" x14ac:dyDescent="0.3">
      <c r="A10" s="5" t="s">
        <v>3</v>
      </c>
      <c r="B10" s="13"/>
      <c r="C10" s="13"/>
      <c r="D10" s="13"/>
      <c r="E10" s="13"/>
      <c r="F10" s="13"/>
    </row>
    <row r="11" spans="1:6" ht="15.6" x14ac:dyDescent="0.3">
      <c r="A11" s="5" t="s">
        <v>18</v>
      </c>
      <c r="B11" s="13"/>
      <c r="C11" s="13"/>
      <c r="D11" s="13"/>
      <c r="E11" s="13"/>
      <c r="F11" s="13"/>
    </row>
    <row r="13" spans="1:6" ht="15.6" x14ac:dyDescent="0.3">
      <c r="A13" s="5" t="s">
        <v>4</v>
      </c>
      <c r="B13" s="14"/>
      <c r="C13" s="14"/>
      <c r="D13" s="14"/>
      <c r="E13" s="14"/>
      <c r="F13" s="14"/>
    </row>
    <row r="14" spans="1:6" x14ac:dyDescent="0.25">
      <c r="A14" s="15" t="s">
        <v>22</v>
      </c>
      <c r="B14" s="16">
        <v>3448</v>
      </c>
      <c r="C14" s="16"/>
      <c r="D14" s="16"/>
      <c r="E14" s="16"/>
      <c r="F14" s="16">
        <f>SUM(B14:E14)</f>
        <v>3448</v>
      </c>
    </row>
    <row r="15" spans="1:6" x14ac:dyDescent="0.25">
      <c r="A15" s="15" t="s">
        <v>83</v>
      </c>
      <c r="B15" s="16"/>
      <c r="C15" s="16">
        <v>43917</v>
      </c>
      <c r="D15" s="16"/>
      <c r="E15" s="16"/>
      <c r="F15" s="16">
        <f t="shared" ref="F15:F46" si="0">SUM(B15:E15)</f>
        <v>43917</v>
      </c>
    </row>
    <row r="16" spans="1:6" x14ac:dyDescent="0.25">
      <c r="A16" s="15" t="s">
        <v>36</v>
      </c>
      <c r="B16" s="16">
        <v>10000</v>
      </c>
      <c r="C16" s="16"/>
      <c r="D16" s="16"/>
      <c r="E16" s="16"/>
      <c r="F16" s="16">
        <f t="shared" si="0"/>
        <v>10000</v>
      </c>
    </row>
    <row r="17" spans="1:6" x14ac:dyDescent="0.25">
      <c r="A17" s="15" t="s">
        <v>37</v>
      </c>
      <c r="B17" s="16">
        <v>21000</v>
      </c>
      <c r="C17" s="16"/>
      <c r="D17" s="16"/>
      <c r="E17" s="16"/>
      <c r="F17" s="16">
        <f t="shared" si="0"/>
        <v>21000</v>
      </c>
    </row>
    <row r="18" spans="1:6" x14ac:dyDescent="0.25">
      <c r="A18" s="15" t="s">
        <v>80</v>
      </c>
      <c r="B18" s="16">
        <v>20000</v>
      </c>
      <c r="C18" s="16"/>
      <c r="D18" s="16"/>
      <c r="E18" s="16"/>
      <c r="F18" s="16">
        <f>SUM(B18:E18)</f>
        <v>20000</v>
      </c>
    </row>
    <row r="19" spans="1:6" x14ac:dyDescent="0.25">
      <c r="A19" s="15" t="s">
        <v>84</v>
      </c>
      <c r="B19" s="16">
        <v>40000</v>
      </c>
      <c r="C19" s="16"/>
      <c r="D19" s="16"/>
      <c r="E19" s="16"/>
      <c r="F19" s="16">
        <f>SUM(B19:E19)</f>
        <v>40000</v>
      </c>
    </row>
    <row r="20" spans="1:6" x14ac:dyDescent="0.25">
      <c r="A20" s="15" t="s">
        <v>57</v>
      </c>
      <c r="B20" s="16">
        <v>10000</v>
      </c>
      <c r="C20" s="16"/>
      <c r="D20" s="16"/>
      <c r="E20" s="16"/>
      <c r="F20" s="16">
        <f t="shared" si="0"/>
        <v>10000</v>
      </c>
    </row>
    <row r="21" spans="1:6" x14ac:dyDescent="0.25">
      <c r="A21" s="15" t="s">
        <v>58</v>
      </c>
      <c r="B21" s="16">
        <v>8500</v>
      </c>
      <c r="C21" s="16"/>
      <c r="D21" s="16"/>
      <c r="E21" s="16"/>
      <c r="F21" s="16">
        <f t="shared" si="0"/>
        <v>8500</v>
      </c>
    </row>
    <row r="22" spans="1:6" x14ac:dyDescent="0.25">
      <c r="A22" s="15" t="s">
        <v>59</v>
      </c>
      <c r="B22" s="16"/>
      <c r="C22" s="16"/>
      <c r="D22" s="16">
        <v>4235</v>
      </c>
      <c r="E22" s="16"/>
      <c r="F22" s="16">
        <f t="shared" si="0"/>
        <v>4235</v>
      </c>
    </row>
    <row r="23" spans="1:6" x14ac:dyDescent="0.25">
      <c r="A23" s="15" t="s">
        <v>60</v>
      </c>
      <c r="B23" s="16">
        <v>4000</v>
      </c>
      <c r="C23" s="16"/>
      <c r="D23" s="16">
        <v>16000</v>
      </c>
      <c r="E23" s="16"/>
      <c r="F23" s="16">
        <f t="shared" si="0"/>
        <v>20000</v>
      </c>
    </row>
    <row r="24" spans="1:6" x14ac:dyDescent="0.25">
      <c r="A24" s="15" t="s">
        <v>61</v>
      </c>
      <c r="B24" s="16"/>
      <c r="C24" s="16"/>
      <c r="D24" s="16">
        <v>13925</v>
      </c>
      <c r="E24" s="16"/>
      <c r="F24" s="16">
        <f t="shared" si="0"/>
        <v>13925</v>
      </c>
    </row>
    <row r="25" spans="1:6" x14ac:dyDescent="0.25">
      <c r="B25" s="18"/>
      <c r="C25" s="18"/>
      <c r="D25" s="18"/>
      <c r="E25" s="18"/>
      <c r="F25" s="18"/>
    </row>
    <row r="26" spans="1:6" ht="15.6" x14ac:dyDescent="0.3">
      <c r="A26" s="5" t="s">
        <v>5</v>
      </c>
      <c r="B26" s="18"/>
      <c r="C26" s="18"/>
      <c r="D26" s="18"/>
      <c r="E26" s="18"/>
      <c r="F26" s="18"/>
    </row>
    <row r="27" spans="1:6" ht="27.6" x14ac:dyDescent="0.25">
      <c r="A27" s="17" t="s">
        <v>41</v>
      </c>
      <c r="B27" s="16">
        <v>8319</v>
      </c>
      <c r="C27" s="16">
        <v>41730</v>
      </c>
      <c r="D27" s="16"/>
      <c r="E27" s="16"/>
      <c r="F27" s="16">
        <f t="shared" si="0"/>
        <v>50049</v>
      </c>
    </row>
    <row r="28" spans="1:6" x14ac:dyDescent="0.25">
      <c r="A28" s="15" t="s">
        <v>42</v>
      </c>
      <c r="B28" s="16"/>
      <c r="C28" s="16">
        <v>1870</v>
      </c>
      <c r="D28" s="16"/>
      <c r="E28" s="16"/>
      <c r="F28" s="16">
        <f t="shared" si="0"/>
        <v>1870</v>
      </c>
    </row>
    <row r="29" spans="1:6" x14ac:dyDescent="0.25">
      <c r="A29" s="15" t="s">
        <v>63</v>
      </c>
      <c r="B29" s="16">
        <v>4000</v>
      </c>
      <c r="C29" s="16"/>
      <c r="D29" s="16"/>
      <c r="E29" s="16"/>
      <c r="F29" s="16">
        <f t="shared" si="0"/>
        <v>4000</v>
      </c>
    </row>
    <row r="30" spans="1:6" x14ac:dyDescent="0.25">
      <c r="B30" s="18"/>
      <c r="C30" s="18"/>
      <c r="D30" s="18"/>
      <c r="E30" s="18"/>
      <c r="F30" s="18"/>
    </row>
    <row r="31" spans="1:6" s="6" customFormat="1" ht="15.6" x14ac:dyDescent="0.3">
      <c r="A31" s="5" t="s">
        <v>6</v>
      </c>
      <c r="B31" s="7"/>
      <c r="C31" s="7"/>
      <c r="D31" s="7"/>
      <c r="E31" s="7"/>
      <c r="F31" s="7"/>
    </row>
    <row r="32" spans="1:6" ht="27.6" x14ac:dyDescent="0.25">
      <c r="A32" s="17" t="s">
        <v>25</v>
      </c>
      <c r="B32" s="16">
        <v>25366</v>
      </c>
      <c r="C32" s="16"/>
      <c r="D32" s="16"/>
      <c r="E32" s="16">
        <v>143742</v>
      </c>
      <c r="F32" s="16">
        <f t="shared" si="0"/>
        <v>169108</v>
      </c>
    </row>
    <row r="33" spans="1:6" x14ac:dyDescent="0.25">
      <c r="A33" s="15" t="s">
        <v>33</v>
      </c>
      <c r="B33" s="16"/>
      <c r="C33" s="16">
        <v>16000</v>
      </c>
      <c r="D33" s="16"/>
      <c r="E33" s="16">
        <v>64000</v>
      </c>
      <c r="F33" s="16">
        <f t="shared" si="0"/>
        <v>80000</v>
      </c>
    </row>
    <row r="34" spans="1:6" x14ac:dyDescent="0.25">
      <c r="A34" s="15" t="s">
        <v>38</v>
      </c>
      <c r="B34" s="16">
        <v>1000</v>
      </c>
      <c r="C34" s="16">
        <v>10000</v>
      </c>
      <c r="D34" s="16"/>
      <c r="E34" s="16"/>
      <c r="F34" s="16">
        <f t="shared" si="0"/>
        <v>11000</v>
      </c>
    </row>
    <row r="35" spans="1:6" x14ac:dyDescent="0.25">
      <c r="A35" s="15" t="s">
        <v>39</v>
      </c>
      <c r="B35" s="16">
        <v>1000</v>
      </c>
      <c r="C35" s="16">
        <v>10000</v>
      </c>
      <c r="D35" s="16"/>
      <c r="E35" s="16"/>
      <c r="F35" s="16">
        <f t="shared" si="0"/>
        <v>11000</v>
      </c>
    </row>
    <row r="36" spans="1:6" x14ac:dyDescent="0.25">
      <c r="A36" s="15" t="s">
        <v>55</v>
      </c>
      <c r="B36" s="16">
        <f>86881+3500+1290+1400</f>
        <v>93071</v>
      </c>
      <c r="C36" s="16"/>
      <c r="D36" s="16"/>
      <c r="E36" s="16"/>
      <c r="F36" s="16">
        <f t="shared" si="0"/>
        <v>93071</v>
      </c>
    </row>
    <row r="37" spans="1:6" x14ac:dyDescent="0.25">
      <c r="A37" s="15" t="s">
        <v>56</v>
      </c>
      <c r="B37" s="16">
        <v>33850</v>
      </c>
      <c r="C37" s="16"/>
      <c r="D37" s="16"/>
      <c r="E37" s="16"/>
      <c r="F37" s="16">
        <f t="shared" si="0"/>
        <v>33850</v>
      </c>
    </row>
    <row r="38" spans="1:6" x14ac:dyDescent="0.25">
      <c r="A38" s="17" t="s">
        <v>86</v>
      </c>
      <c r="B38" s="16">
        <v>12000</v>
      </c>
      <c r="C38" s="16">
        <v>10104</v>
      </c>
      <c r="D38" s="16"/>
      <c r="E38" s="16"/>
      <c r="F38" s="16">
        <f t="shared" si="0"/>
        <v>22104</v>
      </c>
    </row>
    <row r="39" spans="1:6" x14ac:dyDescent="0.25">
      <c r="B39" s="18"/>
      <c r="C39" s="18"/>
      <c r="D39" s="18"/>
      <c r="E39" s="18"/>
      <c r="F39" s="18"/>
    </row>
    <row r="40" spans="1:6" ht="15.6" x14ac:dyDescent="0.3">
      <c r="A40" s="5" t="s">
        <v>7</v>
      </c>
      <c r="B40" s="18"/>
      <c r="C40" s="18"/>
      <c r="D40" s="18"/>
      <c r="E40" s="18"/>
      <c r="F40" s="18"/>
    </row>
    <row r="41" spans="1:6" x14ac:dyDescent="0.25">
      <c r="A41" s="15" t="s">
        <v>20</v>
      </c>
      <c r="B41" s="16">
        <v>55543</v>
      </c>
      <c r="C41" s="16"/>
      <c r="D41" s="16">
        <v>129600</v>
      </c>
      <c r="E41" s="16"/>
      <c r="F41" s="16">
        <f>SUM(B41:E41)</f>
        <v>185143</v>
      </c>
    </row>
    <row r="42" spans="1:6" ht="27.6" x14ac:dyDescent="0.25">
      <c r="A42" s="17" t="s">
        <v>28</v>
      </c>
      <c r="B42" s="16">
        <v>20000</v>
      </c>
      <c r="C42" s="16">
        <v>29790</v>
      </c>
      <c r="D42" s="16"/>
      <c r="E42" s="16">
        <v>225060</v>
      </c>
      <c r="F42" s="16">
        <f t="shared" si="0"/>
        <v>274850</v>
      </c>
    </row>
    <row r="43" spans="1:6" x14ac:dyDescent="0.25">
      <c r="A43" s="15" t="s">
        <v>30</v>
      </c>
      <c r="B43" s="16">
        <v>500</v>
      </c>
      <c r="C43" s="16">
        <v>20000</v>
      </c>
      <c r="D43" s="16"/>
      <c r="E43" s="16"/>
      <c r="F43" s="16">
        <f t="shared" si="0"/>
        <v>20500</v>
      </c>
    </row>
    <row r="44" spans="1:6" x14ac:dyDescent="0.25">
      <c r="A44" s="15" t="s">
        <v>62</v>
      </c>
      <c r="B44" s="16">
        <v>53361</v>
      </c>
      <c r="C44" s="16"/>
      <c r="D44" s="16"/>
      <c r="E44" s="16">
        <v>480249</v>
      </c>
      <c r="F44" s="16">
        <f t="shared" ref="F44" si="1">SUM(B44:E44)</f>
        <v>533610</v>
      </c>
    </row>
    <row r="45" spans="1:6" ht="27.6" x14ac:dyDescent="0.25">
      <c r="A45" s="17" t="s">
        <v>85</v>
      </c>
      <c r="B45" s="16"/>
      <c r="C45" s="16">
        <v>227415</v>
      </c>
      <c r="D45" s="16"/>
      <c r="E45" s="16">
        <v>69860</v>
      </c>
      <c r="F45" s="16">
        <f t="shared" ref="F45" si="2">SUM(B45:E45)</f>
        <v>297275</v>
      </c>
    </row>
    <row r="46" spans="1:6" x14ac:dyDescent="0.25">
      <c r="A46" s="15" t="s">
        <v>40</v>
      </c>
      <c r="B46" s="16">
        <v>200</v>
      </c>
      <c r="C46" s="16">
        <v>8863</v>
      </c>
      <c r="D46" s="16"/>
      <c r="E46" s="16"/>
      <c r="F46" s="16">
        <f t="shared" si="0"/>
        <v>9063</v>
      </c>
    </row>
    <row r="47" spans="1:6" x14ac:dyDescent="0.25">
      <c r="B47" s="18"/>
      <c r="C47" s="18"/>
      <c r="D47" s="18"/>
      <c r="E47" s="18"/>
      <c r="F47" s="18"/>
    </row>
    <row r="48" spans="1:6" ht="15.6" x14ac:dyDescent="0.3">
      <c r="A48" s="5" t="s">
        <v>8</v>
      </c>
      <c r="B48" s="18"/>
      <c r="C48" s="18"/>
      <c r="D48" s="18"/>
      <c r="E48" s="18"/>
      <c r="F48" s="18"/>
    </row>
    <row r="49" spans="1:6" ht="15.6" x14ac:dyDescent="0.3">
      <c r="A49" s="5" t="s">
        <v>19</v>
      </c>
      <c r="B49" s="18"/>
      <c r="C49" s="18"/>
      <c r="D49" s="18"/>
      <c r="E49" s="18"/>
      <c r="F49" s="18"/>
    </row>
    <row r="50" spans="1:6" ht="15.6" x14ac:dyDescent="0.3">
      <c r="A50" s="5"/>
      <c r="B50" s="18"/>
      <c r="C50" s="18"/>
      <c r="D50" s="18"/>
      <c r="E50" s="18"/>
      <c r="F50" s="18"/>
    </row>
    <row r="51" spans="1:6" ht="15.6" x14ac:dyDescent="0.3">
      <c r="A51" s="5" t="s">
        <v>9</v>
      </c>
      <c r="B51" s="18"/>
      <c r="C51" s="18"/>
      <c r="D51" s="18"/>
      <c r="E51" s="18"/>
      <c r="F51" s="18"/>
    </row>
    <row r="52" spans="1:6" x14ac:dyDescent="0.25">
      <c r="A52" s="19" t="s">
        <v>29</v>
      </c>
      <c r="B52" s="20">
        <v>10491</v>
      </c>
      <c r="C52" s="20">
        <v>362220</v>
      </c>
      <c r="D52" s="20"/>
      <c r="E52" s="20">
        <v>479571</v>
      </c>
      <c r="F52" s="20">
        <f t="shared" ref="F52:F105" si="3">SUM(B52:E52)</f>
        <v>852282</v>
      </c>
    </row>
    <row r="53" spans="1:6" x14ac:dyDescent="0.25">
      <c r="A53" s="21" t="s">
        <v>34</v>
      </c>
      <c r="B53" s="20">
        <v>30000</v>
      </c>
      <c r="C53" s="20"/>
      <c r="D53" s="20"/>
      <c r="E53" s="20"/>
      <c r="F53" s="20">
        <f t="shared" si="3"/>
        <v>30000</v>
      </c>
    </row>
    <row r="54" spans="1:6" x14ac:dyDescent="0.25">
      <c r="A54" s="21" t="s">
        <v>35</v>
      </c>
      <c r="B54" s="20">
        <v>10000</v>
      </c>
      <c r="C54" s="20"/>
      <c r="D54" s="20"/>
      <c r="E54" s="20"/>
      <c r="F54" s="20">
        <f t="shared" si="3"/>
        <v>10000</v>
      </c>
    </row>
    <row r="55" spans="1:6" x14ac:dyDescent="0.25">
      <c r="A55" s="21" t="s">
        <v>54</v>
      </c>
      <c r="B55" s="20">
        <v>50000</v>
      </c>
      <c r="C55" s="20"/>
      <c r="D55" s="20"/>
      <c r="E55" s="20"/>
      <c r="F55" s="20">
        <f t="shared" si="3"/>
        <v>50000</v>
      </c>
    </row>
    <row r="56" spans="1:6" ht="27.6" x14ac:dyDescent="0.25">
      <c r="A56" s="2" t="s">
        <v>64</v>
      </c>
      <c r="B56" s="20"/>
      <c r="C56" s="20"/>
      <c r="D56" s="20">
        <v>57778</v>
      </c>
      <c r="E56" s="20"/>
      <c r="F56" s="20">
        <f t="shared" si="3"/>
        <v>57778</v>
      </c>
    </row>
    <row r="57" spans="1:6" ht="27.6" x14ac:dyDescent="0.25">
      <c r="A57" s="2" t="s">
        <v>65</v>
      </c>
      <c r="B57" s="20"/>
      <c r="C57" s="20"/>
      <c r="D57" s="20">
        <v>2000</v>
      </c>
      <c r="E57" s="20"/>
      <c r="F57" s="20">
        <f t="shared" si="3"/>
        <v>2000</v>
      </c>
    </row>
    <row r="58" spans="1:6" x14ac:dyDescent="0.25">
      <c r="A58" s="4" t="s">
        <v>66</v>
      </c>
      <c r="B58" s="20"/>
      <c r="C58" s="20"/>
      <c r="D58" s="20">
        <v>16500</v>
      </c>
      <c r="E58" s="20"/>
      <c r="F58" s="20">
        <f t="shared" si="3"/>
        <v>16500</v>
      </c>
    </row>
    <row r="59" spans="1:6" x14ac:dyDescent="0.25">
      <c r="A59" s="2" t="s">
        <v>67</v>
      </c>
      <c r="B59" s="20">
        <v>6513</v>
      </c>
      <c r="C59" s="20"/>
      <c r="D59" s="20">
        <v>65000</v>
      </c>
      <c r="E59" s="20"/>
      <c r="F59" s="20">
        <f t="shared" si="3"/>
        <v>71513</v>
      </c>
    </row>
    <row r="60" spans="1:6" x14ac:dyDescent="0.25">
      <c r="A60" s="2" t="s">
        <v>68</v>
      </c>
      <c r="B60" s="20"/>
      <c r="C60" s="20"/>
      <c r="D60" s="20">
        <v>57500</v>
      </c>
      <c r="E60" s="20"/>
      <c r="F60" s="20">
        <f t="shared" si="3"/>
        <v>57500</v>
      </c>
    </row>
    <row r="61" spans="1:6" x14ac:dyDescent="0.25">
      <c r="A61" s="2" t="s">
        <v>69</v>
      </c>
      <c r="B61" s="20"/>
      <c r="C61" s="20"/>
      <c r="D61" s="20">
        <v>3500</v>
      </c>
      <c r="E61" s="20"/>
      <c r="F61" s="20">
        <f t="shared" si="3"/>
        <v>3500</v>
      </c>
    </row>
    <row r="62" spans="1:6" x14ac:dyDescent="0.25">
      <c r="A62" s="2" t="s">
        <v>70</v>
      </c>
      <c r="B62" s="20"/>
      <c r="C62" s="20"/>
      <c r="D62" s="20">
        <v>20000</v>
      </c>
      <c r="E62" s="20"/>
      <c r="F62" s="20">
        <f t="shared" si="3"/>
        <v>20000</v>
      </c>
    </row>
    <row r="63" spans="1:6" x14ac:dyDescent="0.25">
      <c r="A63" s="2" t="s">
        <v>71</v>
      </c>
      <c r="B63" s="20"/>
      <c r="C63" s="20"/>
      <c r="D63" s="20">
        <v>1500</v>
      </c>
      <c r="E63" s="20"/>
      <c r="F63" s="20">
        <f t="shared" si="3"/>
        <v>1500</v>
      </c>
    </row>
    <row r="64" spans="1:6" x14ac:dyDescent="0.25">
      <c r="A64" s="4" t="s">
        <v>72</v>
      </c>
      <c r="B64" s="20"/>
      <c r="C64" s="20"/>
      <c r="D64" s="20">
        <v>50893</v>
      </c>
      <c r="E64" s="20"/>
      <c r="F64" s="20">
        <f t="shared" si="3"/>
        <v>50893</v>
      </c>
    </row>
    <row r="65" spans="1:6" x14ac:dyDescent="0.25">
      <c r="A65" s="4" t="s">
        <v>73</v>
      </c>
      <c r="B65" s="20"/>
      <c r="C65" s="20"/>
      <c r="D65" s="20">
        <v>75605</v>
      </c>
      <c r="E65" s="20"/>
      <c r="F65" s="20">
        <f t="shared" si="3"/>
        <v>75605</v>
      </c>
    </row>
    <row r="66" spans="1:6" x14ac:dyDescent="0.25">
      <c r="A66" s="4" t="s">
        <v>74</v>
      </c>
      <c r="B66" s="20"/>
      <c r="C66" s="20"/>
      <c r="D66" s="20">
        <v>10000</v>
      </c>
      <c r="E66" s="20"/>
      <c r="F66" s="20">
        <f t="shared" si="3"/>
        <v>10000</v>
      </c>
    </row>
    <row r="67" spans="1:6" x14ac:dyDescent="0.25">
      <c r="A67" s="4" t="s">
        <v>75</v>
      </c>
      <c r="B67" s="20"/>
      <c r="C67" s="20"/>
      <c r="D67" s="20">
        <v>45105</v>
      </c>
      <c r="E67" s="20">
        <v>195500</v>
      </c>
      <c r="F67" s="20">
        <f t="shared" si="3"/>
        <v>240605</v>
      </c>
    </row>
    <row r="68" spans="1:6" x14ac:dyDescent="0.25">
      <c r="A68" s="4" t="s">
        <v>76</v>
      </c>
      <c r="B68" s="20"/>
      <c r="C68" s="20"/>
      <c r="D68" s="20">
        <v>42098</v>
      </c>
      <c r="E68" s="20">
        <v>212500</v>
      </c>
      <c r="F68" s="20">
        <f t="shared" si="3"/>
        <v>254598</v>
      </c>
    </row>
    <row r="69" spans="1:6" x14ac:dyDescent="0.25">
      <c r="A69" s="3"/>
      <c r="B69" s="18"/>
      <c r="C69" s="18"/>
      <c r="D69" s="18"/>
      <c r="E69" s="18"/>
      <c r="F69" s="18"/>
    </row>
    <row r="70" spans="1:6" s="6" customFormat="1" ht="15.6" x14ac:dyDescent="0.3">
      <c r="A70" s="5" t="s">
        <v>10</v>
      </c>
      <c r="B70" s="7"/>
      <c r="C70" s="7"/>
      <c r="D70" s="7"/>
      <c r="E70" s="7"/>
      <c r="F70" s="7"/>
    </row>
    <row r="71" spans="1:6" x14ac:dyDescent="0.25">
      <c r="A71" s="17" t="s">
        <v>87</v>
      </c>
      <c r="B71" s="16">
        <v>8180</v>
      </c>
      <c r="C71" s="16"/>
      <c r="D71" s="16"/>
      <c r="E71" s="16"/>
      <c r="F71" s="16">
        <f t="shared" si="3"/>
        <v>8180</v>
      </c>
    </row>
    <row r="72" spans="1:6" x14ac:dyDescent="0.25">
      <c r="A72" s="15" t="s">
        <v>23</v>
      </c>
      <c r="B72" s="16">
        <v>95258</v>
      </c>
      <c r="C72" s="16"/>
      <c r="D72" s="16"/>
      <c r="E72" s="16"/>
      <c r="F72" s="16">
        <f t="shared" si="3"/>
        <v>95258</v>
      </c>
    </row>
    <row r="73" spans="1:6" x14ac:dyDescent="0.25">
      <c r="A73" s="15" t="s">
        <v>88</v>
      </c>
      <c r="B73" s="16">
        <v>50000</v>
      </c>
      <c r="C73" s="16"/>
      <c r="D73" s="16"/>
      <c r="E73" s="16"/>
      <c r="F73" s="16">
        <f t="shared" si="3"/>
        <v>50000</v>
      </c>
    </row>
    <row r="74" spans="1:6" x14ac:dyDescent="0.25">
      <c r="A74" s="15" t="s">
        <v>24</v>
      </c>
      <c r="B74" s="16">
        <v>2000</v>
      </c>
      <c r="C74" s="16"/>
      <c r="D74" s="16"/>
      <c r="E74" s="16"/>
      <c r="F74" s="16">
        <f t="shared" si="3"/>
        <v>2000</v>
      </c>
    </row>
    <row r="75" spans="1:6" x14ac:dyDescent="0.25">
      <c r="A75" s="15" t="s">
        <v>89</v>
      </c>
      <c r="B75" s="16">
        <v>30946</v>
      </c>
      <c r="C75" s="16"/>
      <c r="D75" s="16"/>
      <c r="E75" s="16">
        <v>175358</v>
      </c>
      <c r="F75" s="16">
        <f t="shared" si="3"/>
        <v>206304</v>
      </c>
    </row>
    <row r="76" spans="1:6" x14ac:dyDescent="0.25">
      <c r="A76" s="15" t="s">
        <v>26</v>
      </c>
      <c r="B76" s="16"/>
      <c r="C76" s="16">
        <v>310617</v>
      </c>
      <c r="D76" s="16"/>
      <c r="E76" s="16">
        <v>429536</v>
      </c>
      <c r="F76" s="16">
        <f t="shared" si="3"/>
        <v>740153</v>
      </c>
    </row>
    <row r="77" spans="1:6" x14ac:dyDescent="0.25">
      <c r="A77" s="15" t="s">
        <v>27</v>
      </c>
      <c r="B77" s="16"/>
      <c r="C77" s="16">
        <v>41000</v>
      </c>
      <c r="D77" s="16"/>
      <c r="E77" s="16"/>
      <c r="F77" s="16">
        <f t="shared" si="3"/>
        <v>41000</v>
      </c>
    </row>
    <row r="78" spans="1:6" x14ac:dyDescent="0.25">
      <c r="A78" s="15" t="s">
        <v>31</v>
      </c>
      <c r="B78" s="16"/>
      <c r="C78" s="16">
        <v>13829</v>
      </c>
      <c r="D78" s="16"/>
      <c r="E78" s="16">
        <v>55315</v>
      </c>
      <c r="F78" s="16">
        <f t="shared" si="3"/>
        <v>69144</v>
      </c>
    </row>
    <row r="79" spans="1:6" x14ac:dyDescent="0.25">
      <c r="A79" s="15" t="s">
        <v>32</v>
      </c>
      <c r="B79" s="16"/>
      <c r="C79" s="16">
        <v>19405</v>
      </c>
      <c r="D79" s="16"/>
      <c r="E79" s="16">
        <v>77617</v>
      </c>
      <c r="F79" s="16">
        <f t="shared" si="3"/>
        <v>97022</v>
      </c>
    </row>
    <row r="80" spans="1:6" x14ac:dyDescent="0.25">
      <c r="A80" s="15" t="s">
        <v>12</v>
      </c>
      <c r="B80" s="16">
        <v>15000</v>
      </c>
      <c r="C80" s="16"/>
      <c r="D80" s="16"/>
      <c r="E80" s="16"/>
      <c r="F80" s="16">
        <f t="shared" si="3"/>
        <v>15000</v>
      </c>
    </row>
    <row r="81" spans="1:6" x14ac:dyDescent="0.25">
      <c r="A81" s="15" t="s">
        <v>13</v>
      </c>
      <c r="B81" s="16">
        <v>10000</v>
      </c>
      <c r="C81" s="16"/>
      <c r="D81" s="16"/>
      <c r="E81" s="16"/>
      <c r="F81" s="16">
        <f t="shared" si="3"/>
        <v>10000</v>
      </c>
    </row>
    <row r="82" spans="1:6" x14ac:dyDescent="0.25">
      <c r="A82" s="15" t="s">
        <v>46</v>
      </c>
      <c r="B82" s="16">
        <v>7000</v>
      </c>
      <c r="C82" s="16"/>
      <c r="D82" s="16"/>
      <c r="E82" s="16"/>
      <c r="F82" s="16">
        <f t="shared" si="3"/>
        <v>7000</v>
      </c>
    </row>
    <row r="83" spans="1:6" x14ac:dyDescent="0.25">
      <c r="A83" s="15" t="s">
        <v>47</v>
      </c>
      <c r="B83" s="16">
        <v>1000</v>
      </c>
      <c r="C83" s="16"/>
      <c r="D83" s="16"/>
      <c r="E83" s="16"/>
      <c r="F83" s="16">
        <f t="shared" si="3"/>
        <v>1000</v>
      </c>
    </row>
    <row r="84" spans="1:6" x14ac:dyDescent="0.25">
      <c r="A84" s="15" t="s">
        <v>11</v>
      </c>
      <c r="B84" s="16">
        <v>10000</v>
      </c>
      <c r="C84" s="16"/>
      <c r="D84" s="16"/>
      <c r="E84" s="16"/>
      <c r="F84" s="16">
        <f t="shared" si="3"/>
        <v>10000</v>
      </c>
    </row>
    <row r="85" spans="1:6" x14ac:dyDescent="0.25">
      <c r="A85" s="15" t="s">
        <v>48</v>
      </c>
      <c r="B85" s="16">
        <v>40000</v>
      </c>
      <c r="C85" s="16"/>
      <c r="D85" s="16"/>
      <c r="E85" s="16"/>
      <c r="F85" s="16">
        <f t="shared" si="3"/>
        <v>40000</v>
      </c>
    </row>
    <row r="86" spans="1:6" ht="27.6" x14ac:dyDescent="0.25">
      <c r="A86" s="17" t="s">
        <v>49</v>
      </c>
      <c r="B86" s="16">
        <v>120000</v>
      </c>
      <c r="C86" s="16"/>
      <c r="D86" s="16"/>
      <c r="E86" s="16"/>
      <c r="F86" s="16">
        <f t="shared" si="3"/>
        <v>120000</v>
      </c>
    </row>
    <row r="87" spans="1:6" ht="27.6" x14ac:dyDescent="0.25">
      <c r="A87" s="17" t="s">
        <v>50</v>
      </c>
      <c r="B87" s="16">
        <v>13300</v>
      </c>
      <c r="C87" s="16"/>
      <c r="D87" s="16"/>
      <c r="E87" s="16"/>
      <c r="F87" s="16">
        <f t="shared" si="3"/>
        <v>13300</v>
      </c>
    </row>
    <row r="88" spans="1:6" x14ac:dyDescent="0.25">
      <c r="A88" s="15" t="s">
        <v>90</v>
      </c>
      <c r="B88" s="16">
        <v>15000</v>
      </c>
      <c r="C88" s="16"/>
      <c r="D88" s="16"/>
      <c r="E88" s="16"/>
      <c r="F88" s="16">
        <f t="shared" si="3"/>
        <v>15000</v>
      </c>
    </row>
    <row r="89" spans="1:6" ht="27.6" x14ac:dyDescent="0.25">
      <c r="A89" s="17" t="s">
        <v>51</v>
      </c>
      <c r="B89" s="16">
        <v>25000</v>
      </c>
      <c r="C89" s="16"/>
      <c r="D89" s="16"/>
      <c r="E89" s="16"/>
      <c r="F89" s="16">
        <f t="shared" si="3"/>
        <v>25000</v>
      </c>
    </row>
    <row r="90" spans="1:6" ht="27.6" x14ac:dyDescent="0.25">
      <c r="A90" s="17" t="s">
        <v>96</v>
      </c>
      <c r="B90" s="16"/>
      <c r="C90" s="16">
        <v>87597</v>
      </c>
      <c r="D90" s="16"/>
      <c r="E90" s="16"/>
      <c r="F90" s="16">
        <f t="shared" si="3"/>
        <v>87597</v>
      </c>
    </row>
    <row r="91" spans="1:6" ht="27.6" x14ac:dyDescent="0.25">
      <c r="A91" s="17" t="s">
        <v>52</v>
      </c>
      <c r="B91" s="16">
        <v>4000</v>
      </c>
      <c r="C91" s="16"/>
      <c r="D91" s="16"/>
      <c r="E91" s="16"/>
      <c r="F91" s="16">
        <f t="shared" si="3"/>
        <v>4000</v>
      </c>
    </row>
    <row r="92" spans="1:6" x14ac:dyDescent="0.25">
      <c r="A92" s="15" t="s">
        <v>53</v>
      </c>
      <c r="B92" s="16">
        <v>2000</v>
      </c>
      <c r="C92" s="16"/>
      <c r="D92" s="16"/>
      <c r="E92" s="16"/>
      <c r="F92" s="16">
        <f t="shared" si="3"/>
        <v>2000</v>
      </c>
    </row>
    <row r="93" spans="1:6" x14ac:dyDescent="0.25">
      <c r="A93" s="15" t="s">
        <v>81</v>
      </c>
      <c r="B93" s="16">
        <v>10916</v>
      </c>
      <c r="C93" s="16"/>
      <c r="D93" s="16"/>
      <c r="E93" s="16">
        <v>61855</v>
      </c>
      <c r="F93" s="16">
        <f t="shared" si="3"/>
        <v>72771</v>
      </c>
    </row>
    <row r="94" spans="1:6" x14ac:dyDescent="0.25">
      <c r="B94" s="18"/>
      <c r="C94" s="18"/>
      <c r="D94" s="18"/>
      <c r="E94" s="18"/>
      <c r="F94" s="18"/>
    </row>
    <row r="95" spans="1:6" ht="15.6" x14ac:dyDescent="0.3">
      <c r="A95" s="5" t="s">
        <v>14</v>
      </c>
      <c r="B95" s="18"/>
      <c r="C95" s="18"/>
      <c r="D95" s="18"/>
      <c r="E95" s="18"/>
      <c r="F95" s="18"/>
    </row>
    <row r="96" spans="1:6" ht="15.6" x14ac:dyDescent="0.3">
      <c r="A96" s="5" t="s">
        <v>15</v>
      </c>
      <c r="B96" s="18"/>
      <c r="C96" s="18"/>
      <c r="D96" s="18"/>
      <c r="E96" s="18"/>
      <c r="F96" s="18"/>
    </row>
    <row r="97" spans="1:6" ht="15.6" x14ac:dyDescent="0.3">
      <c r="A97" s="5"/>
      <c r="B97" s="18"/>
      <c r="C97" s="18"/>
      <c r="D97" s="18"/>
      <c r="E97" s="18"/>
      <c r="F97" s="18"/>
    </row>
    <row r="98" spans="1:6" ht="15.6" x14ac:dyDescent="0.3">
      <c r="A98" s="5" t="s">
        <v>16</v>
      </c>
      <c r="B98" s="18"/>
      <c r="C98" s="18"/>
      <c r="D98" s="18"/>
      <c r="E98" s="18"/>
      <c r="F98" s="18"/>
    </row>
    <row r="99" spans="1:6" x14ac:dyDescent="0.25">
      <c r="A99" s="15" t="s">
        <v>21</v>
      </c>
      <c r="B99" s="16">
        <v>50000</v>
      </c>
      <c r="C99" s="16"/>
      <c r="D99" s="16"/>
      <c r="E99" s="16"/>
      <c r="F99" s="16">
        <f t="shared" si="3"/>
        <v>50000</v>
      </c>
    </row>
    <row r="100" spans="1:6" ht="27.6" x14ac:dyDescent="0.25">
      <c r="A100" s="17" t="s">
        <v>43</v>
      </c>
      <c r="B100" s="16">
        <v>25117</v>
      </c>
      <c r="C100" s="16"/>
      <c r="D100" s="16"/>
      <c r="E100" s="16">
        <v>142331</v>
      </c>
      <c r="F100" s="16">
        <f t="shared" si="3"/>
        <v>167448</v>
      </c>
    </row>
    <row r="101" spans="1:6" x14ac:dyDescent="0.25">
      <c r="A101" s="15" t="s">
        <v>44</v>
      </c>
      <c r="B101" s="16"/>
      <c r="C101" s="16">
        <v>1500000</v>
      </c>
      <c r="D101" s="16"/>
      <c r="E101" s="16">
        <v>852942</v>
      </c>
      <c r="F101" s="16">
        <f t="shared" si="3"/>
        <v>2352942</v>
      </c>
    </row>
    <row r="102" spans="1:6" x14ac:dyDescent="0.25">
      <c r="B102" s="18"/>
      <c r="C102" s="18"/>
      <c r="D102" s="18"/>
      <c r="E102" s="18"/>
      <c r="F102" s="18"/>
    </row>
    <row r="103" spans="1:6" ht="15.6" x14ac:dyDescent="0.3">
      <c r="A103" s="5" t="s">
        <v>17</v>
      </c>
      <c r="B103" s="18"/>
      <c r="C103" s="18"/>
      <c r="D103" s="18"/>
      <c r="E103" s="18"/>
      <c r="F103" s="18"/>
    </row>
    <row r="104" spans="1:6" x14ac:dyDescent="0.25">
      <c r="A104" s="15" t="s">
        <v>45</v>
      </c>
      <c r="B104" s="16">
        <v>5999</v>
      </c>
      <c r="C104" s="16"/>
      <c r="D104" s="16"/>
      <c r="E104" s="16"/>
      <c r="F104" s="16">
        <f t="shared" si="3"/>
        <v>5999</v>
      </c>
    </row>
    <row r="105" spans="1:6" x14ac:dyDescent="0.25">
      <c r="A105" s="17" t="s">
        <v>91</v>
      </c>
      <c r="B105" s="16">
        <v>1500</v>
      </c>
      <c r="C105" s="16">
        <v>13500</v>
      </c>
      <c r="D105" s="16"/>
      <c r="E105" s="16"/>
      <c r="F105" s="16">
        <f t="shared" si="3"/>
        <v>15000</v>
      </c>
    </row>
    <row r="106" spans="1:6" x14ac:dyDescent="0.25">
      <c r="A106" s="22"/>
      <c r="B106" s="23"/>
      <c r="C106" s="23"/>
      <c r="D106" s="23"/>
      <c r="E106" s="23"/>
      <c r="F106" s="23"/>
    </row>
    <row r="107" spans="1:6" x14ac:dyDescent="0.25">
      <c r="A107" s="24"/>
      <c r="B107" s="18"/>
      <c r="C107" s="18"/>
      <c r="D107" s="18"/>
      <c r="E107" s="25" t="s">
        <v>2</v>
      </c>
      <c r="F107" s="25">
        <f>SUM(F14:F105)</f>
        <v>8118910</v>
      </c>
    </row>
  </sheetData>
  <mergeCells count="1">
    <mergeCell ref="A6:F6"/>
  </mergeCells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01.2025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2025-01-15T08:06:10Z</cp:lastPrinted>
  <dcterms:created xsi:type="dcterms:W3CDTF">2024-01-16T12:54:56Z</dcterms:created>
  <dcterms:modified xsi:type="dcterms:W3CDTF">2025-01-29T09:51:10Z</dcterms:modified>
  <cp:category/>
</cp:coreProperties>
</file>