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A851496-4BB1-4B9E-8382-C8895A15D9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4" i="2" l="1"/>
  <c r="D21" i="2"/>
  <c r="C21" i="2"/>
  <c r="D7" i="2"/>
  <c r="C7" i="2"/>
  <c r="E9" i="2"/>
  <c r="E10" i="2"/>
  <c r="E11" i="2"/>
  <c r="E12" i="2"/>
  <c r="E13" i="2"/>
  <c r="E14" i="2"/>
  <c r="E15" i="2"/>
  <c r="E16" i="2"/>
  <c r="E17" i="2"/>
  <c r="E18" i="2"/>
  <c r="E19" i="2"/>
  <c r="E8" i="2"/>
  <c r="E7" i="2" l="1"/>
  <c r="E21" i="2"/>
</calcChain>
</file>

<file path=xl/sharedStrings.xml><?xml version="1.0" encoding="utf-8"?>
<sst xmlns="http://schemas.openxmlformats.org/spreadsheetml/2006/main" count="84" uniqueCount="78">
  <si>
    <t>Rādītāju nosaukumi</t>
  </si>
  <si>
    <t>Budžeta kategoriju kodi</t>
  </si>
  <si>
    <t>Grozījumi (+/-)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</si>
  <si>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</si>
  <si>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</si>
  <si>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</si>
  <si>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</si>
  <si>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</si>
  <si>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</si>
  <si>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</si>
  <si>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</si>
  <si>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</si>
  <si>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</si>
  <si>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</si>
  <si>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</si>
  <si>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</si>
  <si>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</si>
  <si>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</si>
  <si>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</si>
  <si>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</si>
  <si>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</si>
  <si>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</si>
  <si>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</si>
  <si>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</si>
  <si>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</si>
  <si>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</si>
  <si>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</si>
  <si>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</si>
  <si>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</si>
  <si>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</si>
  <si>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</si>
  <si>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</si>
  <si>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</si>
  <si>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</si>
  <si>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</si>
  <si>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</si>
  <si>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</si>
  <si>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</si>
  <si>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</si>
  <si>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</si>
  <si>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</si>
  <si>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</si>
  <si>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</si>
  <si>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</si>
  <si>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</si>
  <si>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</si>
  <si>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</si>
  <si>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</si>
  <si>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</si>
  <si>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</si>
  <si>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</si>
  <si>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</si>
  <si>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</si>
  <si>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</si>
  <si>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</si>
  <si>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</si>
  <si>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</si>
  <si>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</si>
  <si>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</si>
  <si>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</si>
  <si>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</si>
  <si>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</si>
  <si>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</si>
  <si>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</si>
  <si>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</si>
  <si>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IV FINANSĒŠANA - kopā</t>
  </si>
  <si>
    <t>Naudas līdzekļi un noguldījumi</t>
  </si>
  <si>
    <t>F20010000</t>
  </si>
  <si>
    <t>Aizņēmumi</t>
  </si>
  <si>
    <t>F40020000</t>
  </si>
  <si>
    <t>III Ieņēmumu pārsniegums (+) 
deficīts (-) (I-II)</t>
  </si>
  <si>
    <t>PAMATBUDŽETS
PROGRAMMAS (iestādes/pasākuma)
IEŅĒMUMU UN IZDEVUMU TĀMES GROZĪJUMI 2024. gadam</t>
  </si>
  <si>
    <t>Precizēts 2024. gadam</t>
  </si>
  <si>
    <t>17.0.0.0.</t>
  </si>
  <si>
    <t>No valsts budžeta daļēji finansētu atvasinātu publisku personu un budžeta nefinansētu iestāžu transferti</t>
  </si>
  <si>
    <t>Apstiprināts 2024. gadam uz 28.11.2024</t>
  </si>
  <si>
    <t>1. pielikums
pie 2024. gada 27. decembra Gulbenes novada pašvaldības domes saistošajiem noteikumiem Nr. 28
"Grozījumi Gulbenes novada pašvaldības domes 2024. gada 21. februāra saistošajos noteikumos Nr. 1 "Par Gulbenes novada pašvaldības budžetu 2024. gadam""</t>
  </si>
  <si>
    <r>
      <t xml:space="preserve">Gulbenes novada pašvaldības domes priekšsēdētājs </t>
    </r>
    <r>
      <rPr>
        <i/>
        <sz val="11"/>
        <color rgb="FF000000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</si>
</sst>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rgb="FFFF0000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i/>
      <sz val="11"/>
      <color rgb="FF000000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left" wrapText="1"/>
    </xf>
    <xf numFmtId="0" fontId="20" fillId="0" borderId="11" xfId="0" applyFont="1" applyBorder="1" applyAlignment="1">
      <alignment horizontal="left" wrapText="1"/>
    </xf>
    <xf numFmtId="0" fontId="20" fillId="0" borderId="11" xfId="0" applyFont="1" applyBorder="1" applyAlignment="1">
      <alignment horizontal="center" wrapText="1"/>
    </xf>
    <xf numFmtId="3" fontId="18" fillId="33" borderId="11" xfId="0" applyNumberFormat="1" applyFont="1" applyFill="1" applyBorder="1" applyAlignment="1">
      <alignment horizontal="right" wrapText="1"/>
    </xf>
    <xf numFmtId="3" fontId="20" fillId="0" borderId="11" xfId="0" applyNumberFormat="1" applyFont="1" applyBorder="1" applyAlignment="1">
      <alignment horizontal="right" wrapText="1"/>
    </xf>
    <xf numFmtId="3" fontId="0" fillId="0" borderId="0" xfId="0" applyNumberFormat="1"/>
    <xf numFmtId="0" fontId="14" fillId="0" borderId="0" xfId="0" applyFont="1"/>
    <xf numFmtId="0" fontId="21" fillId="0" borderId="0" xfId="0" applyFont="1"/>
    <xf numFmtId="0" fontId="18" fillId="34" borderId="11" xfId="0" applyFont="1" applyFill="1" applyBorder="1" applyAlignment="1">
      <alignment horizontal="center" wrapText="1"/>
    </xf>
    <xf numFmtId="0" fontId="18" fillId="34" borderId="11" xfId="0" applyFont="1" applyFill="1" applyBorder="1" applyAlignment="1">
      <alignment horizontal="left" wrapText="1"/>
    </xf>
    <xf numFmtId="3" fontId="18" fillId="34" borderId="11" xfId="0" applyNumberFormat="1" applyFont="1" applyFill="1" applyBorder="1" applyAlignment="1">
      <alignment horizontal="right" wrapText="1"/>
    </xf>
    <xf numFmtId="3" fontId="20" fillId="0" borderId="16" xfId="0" applyNumberFormat="1" applyFont="1" applyBorder="1" applyAlignment="1">
      <alignment horizontal="right" wrapText="1"/>
    </xf>
    <xf numFmtId="3" fontId="18" fillId="0" borderId="16" xfId="0" applyNumberFormat="1" applyFont="1" applyBorder="1" applyAlignment="1">
      <alignment horizontal="right" wrapText="1"/>
    </xf>
    <xf numFmtId="3" fontId="18" fillId="34" borderId="16" xfId="0" applyNumberFormat="1" applyFont="1" applyFill="1" applyBorder="1" applyAlignment="1">
      <alignment horizontal="right" wrapText="1"/>
    </xf>
    <xf numFmtId="3" fontId="22" fillId="0" borderId="0" xfId="0" applyNumberFormat="1" applyFont="1"/>
    <xf numFmtId="3" fontId="20" fillId="0" borderId="11" xfId="0" applyNumberFormat="1" applyFont="1" applyBorder="1" applyAlignment="1">
      <alignment horizontal="center" vertical="center" wrapText="1"/>
    </xf>
    <xf numFmtId="3" fontId="20" fillId="0" borderId="11" xfId="0" applyNumberFormat="1" applyFont="1" applyBorder="1" applyAlignment="1">
      <alignment horizontal="center" wrapText="1"/>
    </xf>
    <xf numFmtId="1" fontId="20" fillId="0" borderId="17" xfId="0" applyNumberFormat="1" applyFont="1" applyBorder="1" applyAlignment="1">
      <alignment horizontal="right" wrapText="1"/>
    </xf>
    <xf numFmtId="1" fontId="18" fillId="0" borderId="17" xfId="0" applyNumberFormat="1" applyFont="1" applyBorder="1" applyAlignment="1">
      <alignment horizontal="right" wrapText="1"/>
    </xf>
    <xf numFmtId="1" fontId="18" fillId="34" borderId="17" xfId="0" applyNumberFormat="1" applyFont="1" applyFill="1" applyBorder="1" applyAlignment="1">
      <alignment horizontal="right" wrapText="1"/>
    </xf>
    <xf numFmtId="1" fontId="0" fillId="0" borderId="0" xfId="0" applyNumberFormat="1"/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19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left" wrapText="1"/>
    </xf>
    <xf numFmtId="0" fontId="20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3"/>
  <sheetViews>
    <sheetView tabSelected="1" topLeftCell="A39" workbookViewId="0">
      <selection activeCell="A49" sqref="A49:E49"/>
    </sheetView>
  </sheetViews>
  <sheetFormatPr defaultRowHeight="14.4" x14ac:dyDescent="0.3"/>
  <cols>
    <col min="1" max="1" width="39.109375" customWidth="1"/>
    <col min="2" max="2" width="11.109375" style="1" customWidth="1"/>
    <col min="3" max="3" width="16.33203125" style="19" customWidth="1"/>
    <col min="4" max="4" width="12.88671875" style="19" customWidth="1"/>
    <col min="5" max="5" width="15.88671875" style="19" customWidth="1"/>
    <col min="6" max="6" width="3.6640625" customWidth="1"/>
    <col min="7" max="7" width="11.44140625" customWidth="1"/>
    <col min="8" max="8" width="13.44140625" customWidth="1"/>
  </cols>
  <sheetData>
    <row r="1" spans="1:8" ht="68.400000000000006" customHeight="1" x14ac:dyDescent="0.3">
      <c r="A1" s="34" t="s">
        <v>76</v>
      </c>
      <c r="B1" s="34"/>
      <c r="C1" s="34"/>
      <c r="D1" s="34"/>
      <c r="E1" s="34"/>
    </row>
    <row r="2" spans="1:8" x14ac:dyDescent="0.3">
      <c r="A2" s="29"/>
      <c r="B2" s="29"/>
      <c r="C2" s="29"/>
      <c r="D2" s="29"/>
      <c r="E2" s="29"/>
    </row>
    <row r="3" spans="1:8" ht="45" customHeight="1" x14ac:dyDescent="0.3">
      <c r="A3" s="30" t="s">
        <v>71</v>
      </c>
      <c r="B3" s="30"/>
      <c r="C3" s="30"/>
      <c r="D3" s="30"/>
      <c r="E3" s="30"/>
    </row>
    <row r="5" spans="1:8" ht="42.6" customHeight="1" x14ac:dyDescent="0.3">
      <c r="A5" s="31" t="s">
        <v>0</v>
      </c>
      <c r="B5" s="31" t="s">
        <v>1</v>
      </c>
      <c r="C5" s="20" t="s">
        <v>75</v>
      </c>
      <c r="D5" s="20" t="s">
        <v>2</v>
      </c>
      <c r="E5" s="20" t="s">
        <v>72</v>
      </c>
    </row>
    <row r="6" spans="1:8" ht="19.95" customHeight="1" x14ac:dyDescent="0.3">
      <c r="A6" s="32"/>
      <c r="B6" s="32"/>
      <c r="C6" s="21" t="s">
        <v>3</v>
      </c>
      <c r="D6" s="21" t="s">
        <v>3</v>
      </c>
      <c r="E6" s="21" t="s">
        <v>3</v>
      </c>
    </row>
    <row r="7" spans="1:8" ht="18" customHeight="1" x14ac:dyDescent="0.3">
      <c r="A7" s="13" t="s">
        <v>4</v>
      </c>
      <c r="B7" s="14" t="s">
        <v>5</v>
      </c>
      <c r="C7" s="15">
        <f>SUM(C8:C19)</f>
        <v>40670230</v>
      </c>
      <c r="D7" s="15">
        <f>SUM(D8:D19)</f>
        <v>-1107580</v>
      </c>
      <c r="E7" s="15">
        <f>SUM(E8:E19)</f>
        <v>39562650</v>
      </c>
      <c r="G7" s="10"/>
      <c r="H7" s="10"/>
    </row>
    <row r="8" spans="1:8" x14ac:dyDescent="0.3">
      <c r="A8" s="6" t="s">
        <v>6</v>
      </c>
      <c r="B8" s="7" t="s">
        <v>7</v>
      </c>
      <c r="C8" s="16">
        <v>13783024</v>
      </c>
      <c r="D8" s="16">
        <v>0</v>
      </c>
      <c r="E8" s="16">
        <f>C8+D8</f>
        <v>13783024</v>
      </c>
    </row>
    <row r="9" spans="1:8" x14ac:dyDescent="0.3">
      <c r="A9" s="6" t="s">
        <v>8</v>
      </c>
      <c r="B9" s="7" t="s">
        <v>9</v>
      </c>
      <c r="C9" s="16">
        <v>1341300</v>
      </c>
      <c r="D9" s="16">
        <v>0</v>
      </c>
      <c r="E9" s="16">
        <f t="shared" ref="E9:E19" si="0">C9+D9</f>
        <v>1341300</v>
      </c>
    </row>
    <row r="10" spans="1:8" ht="28.2" x14ac:dyDescent="0.3">
      <c r="A10" s="6" t="s">
        <v>10</v>
      </c>
      <c r="B10" s="7" t="s">
        <v>11</v>
      </c>
      <c r="C10" s="16">
        <v>190500</v>
      </c>
      <c r="D10" s="16">
        <v>0</v>
      </c>
      <c r="E10" s="16">
        <f t="shared" si="0"/>
        <v>190500</v>
      </c>
    </row>
    <row r="11" spans="1:8" ht="28.2" x14ac:dyDescent="0.3">
      <c r="A11" s="6" t="s">
        <v>12</v>
      </c>
      <c r="B11" s="7" t="s">
        <v>13</v>
      </c>
      <c r="C11" s="16">
        <v>85112</v>
      </c>
      <c r="D11" s="16">
        <v>-100</v>
      </c>
      <c r="E11" s="16">
        <f t="shared" si="0"/>
        <v>85012</v>
      </c>
    </row>
    <row r="12" spans="1:8" ht="28.2" x14ac:dyDescent="0.3">
      <c r="A12" s="6" t="s">
        <v>14</v>
      </c>
      <c r="B12" s="7" t="s">
        <v>15</v>
      </c>
      <c r="C12" s="16">
        <v>26919</v>
      </c>
      <c r="D12" s="16">
        <v>3071</v>
      </c>
      <c r="E12" s="16">
        <f t="shared" si="0"/>
        <v>29990</v>
      </c>
    </row>
    <row r="13" spans="1:8" x14ac:dyDescent="0.3">
      <c r="A13" s="6" t="s">
        <v>16</v>
      </c>
      <c r="B13" s="7" t="s">
        <v>17</v>
      </c>
      <c r="C13" s="16">
        <v>7712</v>
      </c>
      <c r="D13" s="16">
        <v>726</v>
      </c>
      <c r="E13" s="16">
        <f t="shared" si="0"/>
        <v>8438</v>
      </c>
    </row>
    <row r="14" spans="1:8" x14ac:dyDescent="0.3">
      <c r="A14" s="6" t="s">
        <v>18</v>
      </c>
      <c r="B14" s="7" t="s">
        <v>19</v>
      </c>
      <c r="C14" s="16">
        <v>98390</v>
      </c>
      <c r="D14" s="16">
        <v>3932</v>
      </c>
      <c r="E14" s="16">
        <f t="shared" si="0"/>
        <v>102322</v>
      </c>
    </row>
    <row r="15" spans="1:8" ht="42" x14ac:dyDescent="0.3">
      <c r="A15" s="6" t="s">
        <v>20</v>
      </c>
      <c r="B15" s="7" t="s">
        <v>21</v>
      </c>
      <c r="C15" s="16">
        <v>1311900</v>
      </c>
      <c r="D15" s="16">
        <v>-230174</v>
      </c>
      <c r="E15" s="16">
        <f t="shared" si="0"/>
        <v>1081726</v>
      </c>
    </row>
    <row r="16" spans="1:8" ht="42" x14ac:dyDescent="0.3">
      <c r="A16" s="6" t="s">
        <v>74</v>
      </c>
      <c r="B16" s="7" t="s">
        <v>73</v>
      </c>
      <c r="C16" s="16">
        <v>21442</v>
      </c>
      <c r="D16" s="16">
        <v>0</v>
      </c>
      <c r="E16" s="16">
        <f t="shared" si="0"/>
        <v>21442</v>
      </c>
      <c r="F16" s="11"/>
      <c r="G16" s="12"/>
    </row>
    <row r="17" spans="1:5" x14ac:dyDescent="0.3">
      <c r="A17" s="6" t="s">
        <v>22</v>
      </c>
      <c r="B17" s="7" t="s">
        <v>23</v>
      </c>
      <c r="C17" s="16">
        <v>19958330</v>
      </c>
      <c r="D17" s="16">
        <v>-816457</v>
      </c>
      <c r="E17" s="16">
        <f t="shared" si="0"/>
        <v>19141873</v>
      </c>
    </row>
    <row r="18" spans="1:5" x14ac:dyDescent="0.3">
      <c r="A18" s="6" t="s">
        <v>24</v>
      </c>
      <c r="B18" s="7" t="s">
        <v>25</v>
      </c>
      <c r="C18" s="16">
        <v>471709</v>
      </c>
      <c r="D18" s="16">
        <v>15968</v>
      </c>
      <c r="E18" s="16">
        <f t="shared" si="0"/>
        <v>487677</v>
      </c>
    </row>
    <row r="19" spans="1:5" x14ac:dyDescent="0.3">
      <c r="A19" s="6" t="s">
        <v>26</v>
      </c>
      <c r="B19" s="7" t="s">
        <v>27</v>
      </c>
      <c r="C19" s="16">
        <v>3373892</v>
      </c>
      <c r="D19" s="16">
        <v>-84546</v>
      </c>
      <c r="E19" s="16">
        <f t="shared" si="0"/>
        <v>3289346</v>
      </c>
    </row>
    <row r="20" spans="1:5" x14ac:dyDescent="0.3">
      <c r="B20"/>
    </row>
    <row r="21" spans="1:5" ht="18" customHeight="1" x14ac:dyDescent="0.3">
      <c r="A21" s="4" t="s">
        <v>28</v>
      </c>
      <c r="B21" s="5" t="s">
        <v>5</v>
      </c>
      <c r="C21" s="8">
        <f>SUM(C23:C31)</f>
        <v>49129086</v>
      </c>
      <c r="D21" s="8">
        <f>SUM(D23:D31)</f>
        <v>-1284512</v>
      </c>
      <c r="E21" s="8">
        <f>SUM(E23:E31)</f>
        <v>47844574</v>
      </c>
    </row>
    <row r="22" spans="1:5" ht="20.100000000000001" customHeight="1" x14ac:dyDescent="0.3">
      <c r="A22" s="26" t="s">
        <v>29</v>
      </c>
      <c r="B22" s="27"/>
      <c r="C22" s="27"/>
      <c r="D22" s="27"/>
      <c r="E22" s="28"/>
    </row>
    <row r="23" spans="1:5" x14ac:dyDescent="0.3">
      <c r="A23" s="6" t="s">
        <v>30</v>
      </c>
      <c r="B23" s="7" t="s">
        <v>31</v>
      </c>
      <c r="C23" s="16">
        <v>3498777</v>
      </c>
      <c r="D23" s="22">
        <v>-475</v>
      </c>
      <c r="E23" s="22">
        <v>3498302</v>
      </c>
    </row>
    <row r="24" spans="1:5" ht="15.75" customHeight="1" x14ac:dyDescent="0.3">
      <c r="A24" s="6" t="s">
        <v>32</v>
      </c>
      <c r="B24" s="7" t="s">
        <v>33</v>
      </c>
      <c r="C24" s="16">
        <v>296877</v>
      </c>
      <c r="D24" s="22">
        <v>2290</v>
      </c>
      <c r="E24" s="22">
        <v>299167</v>
      </c>
    </row>
    <row r="25" spans="1:5" x14ac:dyDescent="0.3">
      <c r="A25" s="6" t="s">
        <v>34</v>
      </c>
      <c r="B25" s="7" t="s">
        <v>35</v>
      </c>
      <c r="C25" s="16">
        <v>3668812</v>
      </c>
      <c r="D25" s="22">
        <v>-56468</v>
      </c>
      <c r="E25" s="22">
        <v>3612344</v>
      </c>
    </row>
    <row r="26" spans="1:5" x14ac:dyDescent="0.3">
      <c r="A26" s="6" t="s">
        <v>36</v>
      </c>
      <c r="B26" s="7" t="s">
        <v>37</v>
      </c>
      <c r="C26" s="16">
        <v>177622</v>
      </c>
      <c r="D26" s="22">
        <v>0</v>
      </c>
      <c r="E26" s="22">
        <v>177622</v>
      </c>
    </row>
    <row r="27" spans="1:5" x14ac:dyDescent="0.3">
      <c r="A27" s="6" t="s">
        <v>38</v>
      </c>
      <c r="B27" s="7" t="s">
        <v>39</v>
      </c>
      <c r="C27" s="16">
        <v>7869069</v>
      </c>
      <c r="D27" s="22">
        <v>-37611</v>
      </c>
      <c r="E27" s="22">
        <v>7831458</v>
      </c>
    </row>
    <row r="28" spans="1:5" x14ac:dyDescent="0.3">
      <c r="A28" s="6" t="s">
        <v>40</v>
      </c>
      <c r="B28" s="7" t="s">
        <v>41</v>
      </c>
      <c r="C28" s="16">
        <v>62131</v>
      </c>
      <c r="D28" s="22">
        <v>150</v>
      </c>
      <c r="E28" s="22">
        <v>62281</v>
      </c>
    </row>
    <row r="29" spans="1:5" x14ac:dyDescent="0.3">
      <c r="A29" s="6" t="s">
        <v>42</v>
      </c>
      <c r="B29" s="7" t="s">
        <v>43</v>
      </c>
      <c r="C29" s="16">
        <v>3866835</v>
      </c>
      <c r="D29" s="22">
        <v>55555</v>
      </c>
      <c r="E29" s="22">
        <v>3922390</v>
      </c>
    </row>
    <row r="30" spans="1:5" x14ac:dyDescent="0.3">
      <c r="A30" s="6" t="s">
        <v>44</v>
      </c>
      <c r="B30" s="7" t="s">
        <v>45</v>
      </c>
      <c r="C30" s="16">
        <v>23362428</v>
      </c>
      <c r="D30" s="22">
        <v>-1028981</v>
      </c>
      <c r="E30" s="22">
        <v>22333447</v>
      </c>
    </row>
    <row r="31" spans="1:5" x14ac:dyDescent="0.3">
      <c r="A31" s="6" t="s">
        <v>46</v>
      </c>
      <c r="B31" s="7" t="s">
        <v>47</v>
      </c>
      <c r="C31" s="16">
        <v>6326535</v>
      </c>
      <c r="D31" s="22">
        <v>-218972</v>
      </c>
      <c r="E31" s="22">
        <v>6107563</v>
      </c>
    </row>
    <row r="32" spans="1:5" ht="20.100000000000001" customHeight="1" x14ac:dyDescent="0.3">
      <c r="A32" s="26" t="s">
        <v>48</v>
      </c>
      <c r="B32" s="27"/>
      <c r="C32" s="27"/>
      <c r="D32" s="27"/>
      <c r="E32" s="28"/>
    </row>
    <row r="33" spans="1:8" x14ac:dyDescent="0.3">
      <c r="A33" s="6" t="s">
        <v>49</v>
      </c>
      <c r="B33" s="7" t="s">
        <v>50</v>
      </c>
      <c r="C33" s="16">
        <v>24959021</v>
      </c>
      <c r="D33" s="22">
        <v>-2349</v>
      </c>
      <c r="E33" s="22">
        <v>24956672</v>
      </c>
      <c r="G33" s="10"/>
      <c r="H33" s="10"/>
    </row>
    <row r="34" spans="1:8" ht="15.75" customHeight="1" x14ac:dyDescent="0.3">
      <c r="A34" s="6" t="s">
        <v>51</v>
      </c>
      <c r="B34" s="7" t="s">
        <v>52</v>
      </c>
      <c r="C34" s="16">
        <v>10609921</v>
      </c>
      <c r="D34" s="22">
        <v>-160806</v>
      </c>
      <c r="E34" s="22">
        <v>10449115</v>
      </c>
    </row>
    <row r="35" spans="1:8" x14ac:dyDescent="0.3">
      <c r="A35" s="6" t="s">
        <v>53</v>
      </c>
      <c r="B35" s="7" t="s">
        <v>54</v>
      </c>
      <c r="C35" s="16">
        <v>150780</v>
      </c>
      <c r="D35" s="22">
        <v>-7545</v>
      </c>
      <c r="E35" s="22">
        <v>143235</v>
      </c>
    </row>
    <row r="36" spans="1:8" x14ac:dyDescent="0.3">
      <c r="A36" s="6" t="s">
        <v>55</v>
      </c>
      <c r="B36" s="7" t="s">
        <v>56</v>
      </c>
      <c r="C36" s="16">
        <v>914167</v>
      </c>
      <c r="D36" s="22">
        <v>0</v>
      </c>
      <c r="E36" s="22">
        <v>914167</v>
      </c>
    </row>
    <row r="37" spans="1:8" x14ac:dyDescent="0.3">
      <c r="A37" s="6" t="s">
        <v>57</v>
      </c>
      <c r="B37" s="7" t="s">
        <v>58</v>
      </c>
      <c r="C37" s="16">
        <v>9684384</v>
      </c>
      <c r="D37" s="22">
        <v>-800010</v>
      </c>
      <c r="E37" s="22">
        <v>8884374</v>
      </c>
    </row>
    <row r="38" spans="1:8" x14ac:dyDescent="0.3">
      <c r="A38" s="6" t="s">
        <v>59</v>
      </c>
      <c r="B38" s="7" t="s">
        <v>60</v>
      </c>
      <c r="C38" s="16">
        <v>1917031</v>
      </c>
      <c r="D38" s="22">
        <v>-246713</v>
      </c>
      <c r="E38" s="22">
        <v>1670318</v>
      </c>
    </row>
    <row r="39" spans="1:8" ht="42" x14ac:dyDescent="0.3">
      <c r="A39" s="6" t="s">
        <v>61</v>
      </c>
      <c r="B39" s="7" t="s">
        <v>62</v>
      </c>
      <c r="C39" s="16">
        <v>879782</v>
      </c>
      <c r="D39" s="22">
        <v>-67089</v>
      </c>
      <c r="E39" s="22">
        <v>812693</v>
      </c>
    </row>
    <row r="40" spans="1:8" x14ac:dyDescent="0.3">
      <c r="A40" s="6" t="s">
        <v>63</v>
      </c>
      <c r="B40" s="7" t="s">
        <v>64</v>
      </c>
      <c r="C40" s="16">
        <v>14000</v>
      </c>
      <c r="D40" s="22">
        <v>0</v>
      </c>
      <c r="E40" s="22">
        <v>14000</v>
      </c>
    </row>
    <row r="41" spans="1:8" x14ac:dyDescent="0.3">
      <c r="B41"/>
    </row>
    <row r="42" spans="1:8" ht="28.2" x14ac:dyDescent="0.3">
      <c r="A42" s="2" t="s">
        <v>70</v>
      </c>
      <c r="B42" s="3" t="s">
        <v>5</v>
      </c>
      <c r="C42" s="17">
        <v>-8458856</v>
      </c>
      <c r="D42" s="23">
        <v>176932</v>
      </c>
      <c r="E42" s="23">
        <v>-8281924</v>
      </c>
      <c r="H42" s="25"/>
    </row>
    <row r="43" spans="1:8" x14ac:dyDescent="0.3">
      <c r="B43"/>
    </row>
    <row r="44" spans="1:8" ht="20.399999999999999" customHeight="1" x14ac:dyDescent="0.3">
      <c r="A44" s="13" t="s">
        <v>65</v>
      </c>
      <c r="B44" s="14" t="s">
        <v>5</v>
      </c>
      <c r="C44" s="18">
        <f>SUM(C45:C46)</f>
        <v>8458856</v>
      </c>
      <c r="D44" s="24">
        <v>-176932</v>
      </c>
      <c r="E44" s="24">
        <v>8281924</v>
      </c>
      <c r="G44" s="10"/>
    </row>
    <row r="45" spans="1:8" x14ac:dyDescent="0.3">
      <c r="A45" s="6" t="s">
        <v>66</v>
      </c>
      <c r="B45" s="6" t="s">
        <v>67</v>
      </c>
      <c r="C45" s="9">
        <v>3562659</v>
      </c>
      <c r="D45" s="22">
        <v>0</v>
      </c>
      <c r="E45" s="22">
        <v>3562659</v>
      </c>
    </row>
    <row r="46" spans="1:8" x14ac:dyDescent="0.3">
      <c r="A46" s="6" t="s">
        <v>68</v>
      </c>
      <c r="B46" s="6" t="s">
        <v>69</v>
      </c>
      <c r="C46" s="9">
        <v>4896197</v>
      </c>
      <c r="D46" s="22">
        <v>-176932</v>
      </c>
      <c r="E46" s="22">
        <v>4719265</v>
      </c>
    </row>
    <row r="47" spans="1:8" x14ac:dyDescent="0.3">
      <c r="A47" s="33" t="s">
        <v>5</v>
      </c>
      <c r="B47" s="33"/>
      <c r="C47" s="33"/>
      <c r="D47" s="33"/>
      <c r="E47" s="33"/>
    </row>
    <row r="48" spans="1:8" x14ac:dyDescent="0.3">
      <c r="A48" s="34" t="s">
        <v>77</v>
      </c>
      <c r="B48" s="34"/>
      <c r="C48" s="34"/>
      <c r="D48" s="34"/>
      <c r="E48" s="34"/>
    </row>
    <row r="49" spans="1:5" x14ac:dyDescent="0.3">
      <c r="A49" s="33"/>
      <c r="B49" s="33"/>
      <c r="C49" s="33"/>
      <c r="D49" s="33"/>
      <c r="E49" s="33"/>
    </row>
    <row r="50" spans="1:5" x14ac:dyDescent="0.3">
      <c r="A50" s="33"/>
      <c r="B50" s="33"/>
      <c r="C50" s="33"/>
      <c r="D50" s="33"/>
      <c r="E50" s="33"/>
    </row>
    <row r="51" spans="1:5" x14ac:dyDescent="0.3">
      <c r="A51" s="33"/>
      <c r="B51" s="33"/>
      <c r="C51" s="33"/>
      <c r="D51" s="33"/>
      <c r="E51" s="33"/>
    </row>
    <row r="52" spans="1:5" x14ac:dyDescent="0.3">
      <c r="A52" s="33"/>
      <c r="B52" s="33"/>
      <c r="C52" s="33"/>
      <c r="D52" s="33"/>
      <c r="E52" s="33"/>
    </row>
    <row r="53" spans="1:5" x14ac:dyDescent="0.3">
      <c r="A53" s="33"/>
      <c r="B53" s="33"/>
      <c r="C53" s="33"/>
      <c r="D53" s="33"/>
      <c r="E53" s="33"/>
    </row>
  </sheetData>
  <mergeCells count="14">
    <mergeCell ref="A52:E52"/>
    <mergeCell ref="A53:E53"/>
    <mergeCell ref="A32:E32"/>
    <mergeCell ref="A47:E47"/>
    <mergeCell ref="A48:E48"/>
    <mergeCell ref="A49:E49"/>
    <mergeCell ref="A50:E50"/>
    <mergeCell ref="A51:E51"/>
    <mergeCell ref="A22:E22"/>
    <mergeCell ref="A1:E1"/>
    <mergeCell ref="A2:E2"/>
    <mergeCell ref="A3:E3"/>
    <mergeCell ref="A5:A6"/>
    <mergeCell ref="B5:B6"/>
  </mergeCells>
  <pageMargins left="0.75" right="0.75" top="0.66" bottom="0.6" header="0.5" footer="0.2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Sanita Djadela</cp:lastModifiedBy>
  <cp:lastPrinted>2025-01-02T12:07:53Z</cp:lastPrinted>
  <dcterms:created xsi:type="dcterms:W3CDTF">2023-07-11T11:47:11Z</dcterms:created>
  <dcterms:modified xsi:type="dcterms:W3CDTF">2025-01-02T14:26:01Z</dcterms:modified>
</cp:coreProperties>
</file>