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79CDA82-B48E-4DE2-8E6D-9AEE59B5D177}" xr6:coauthVersionLast="47" xr6:coauthVersionMax="47" xr10:uidLastSave="{00000000-0000-0000-0000-000000000000}"/>
  <bookViews>
    <workbookView xWindow="-108" yWindow="-108" windowWidth="23256" windowHeight="12456" xr2:uid="{EC7BDE5E-35C1-4932-9BBE-2F35B7A2C540}"/>
  </bookViews>
  <sheets>
    <sheet name="Lapa1" sheetId="1" r:id="rId1"/>
  </sheets>
  <definedNames>
    <definedName name="_xlnm._FilterDatabase" localSheetId="0" hidden="1">Lapa1!$A$13:$M$78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9" i="1" l="1"/>
  <c r="J88" i="1"/>
  <c r="J20" i="1"/>
  <c r="J19" i="1"/>
  <c r="G89" i="1"/>
  <c r="H87" i="1"/>
  <c r="J87" i="1" s="1"/>
  <c r="F84" i="1"/>
  <c r="H86" i="1"/>
  <c r="J86" i="1" s="1"/>
  <c r="H85" i="1"/>
  <c r="J85" i="1" s="1"/>
  <c r="H18" i="1"/>
  <c r="J18" i="1" s="1"/>
  <c r="E89" i="1" l="1"/>
  <c r="D89" i="1"/>
  <c r="H84" i="1"/>
  <c r="J84" i="1" s="1"/>
  <c r="F83" i="1"/>
  <c r="H83" i="1" s="1"/>
  <c r="J83" i="1" s="1"/>
  <c r="F23" i="1"/>
  <c r="H23" i="1" s="1"/>
  <c r="J23" i="1" s="1"/>
  <c r="F24" i="1"/>
  <c r="H24" i="1" s="1"/>
  <c r="J24" i="1" s="1"/>
  <c r="F25" i="1"/>
  <c r="H25" i="1" s="1"/>
  <c r="J25" i="1" s="1"/>
  <c r="F26" i="1"/>
  <c r="H26" i="1" s="1"/>
  <c r="J26" i="1" s="1"/>
  <c r="F27" i="1"/>
  <c r="H27" i="1" s="1"/>
  <c r="J27" i="1" s="1"/>
  <c r="F28" i="1"/>
  <c r="H28" i="1" s="1"/>
  <c r="J28" i="1" s="1"/>
  <c r="F29" i="1"/>
  <c r="H29" i="1" s="1"/>
  <c r="J29" i="1" s="1"/>
  <c r="F30" i="1"/>
  <c r="H30" i="1" s="1"/>
  <c r="J30" i="1" s="1"/>
  <c r="F31" i="1"/>
  <c r="H31" i="1" s="1"/>
  <c r="J31" i="1" s="1"/>
  <c r="F32" i="1"/>
  <c r="H32" i="1" s="1"/>
  <c r="J32" i="1" s="1"/>
  <c r="F33" i="1"/>
  <c r="H33" i="1" s="1"/>
  <c r="J33" i="1" s="1"/>
  <c r="F34" i="1"/>
  <c r="H34" i="1" s="1"/>
  <c r="J34" i="1" s="1"/>
  <c r="F35" i="1"/>
  <c r="H35" i="1" s="1"/>
  <c r="J35" i="1" s="1"/>
  <c r="F36" i="1"/>
  <c r="H36" i="1" s="1"/>
  <c r="J36" i="1" s="1"/>
  <c r="F37" i="1"/>
  <c r="H37" i="1" s="1"/>
  <c r="J37" i="1" s="1"/>
  <c r="F38" i="1"/>
  <c r="H38" i="1" s="1"/>
  <c r="J38" i="1" s="1"/>
  <c r="F39" i="1"/>
  <c r="H39" i="1" s="1"/>
  <c r="J39" i="1" s="1"/>
  <c r="F40" i="1"/>
  <c r="H40" i="1" s="1"/>
  <c r="J40" i="1" s="1"/>
  <c r="F41" i="1"/>
  <c r="H41" i="1" s="1"/>
  <c r="J41" i="1" s="1"/>
  <c r="F42" i="1"/>
  <c r="H42" i="1" s="1"/>
  <c r="J42" i="1" s="1"/>
  <c r="F43" i="1"/>
  <c r="H43" i="1" s="1"/>
  <c r="J43" i="1" s="1"/>
  <c r="F44" i="1"/>
  <c r="H44" i="1" s="1"/>
  <c r="J44" i="1" s="1"/>
  <c r="F45" i="1"/>
  <c r="H45" i="1" s="1"/>
  <c r="J45" i="1" s="1"/>
  <c r="F46" i="1"/>
  <c r="H46" i="1" s="1"/>
  <c r="J46" i="1" s="1"/>
  <c r="F47" i="1"/>
  <c r="H47" i="1" s="1"/>
  <c r="J47" i="1" s="1"/>
  <c r="F48" i="1"/>
  <c r="H48" i="1" s="1"/>
  <c r="J48" i="1" s="1"/>
  <c r="F49" i="1"/>
  <c r="H49" i="1" s="1"/>
  <c r="J49" i="1" s="1"/>
  <c r="F50" i="1"/>
  <c r="H50" i="1" s="1"/>
  <c r="J50" i="1" s="1"/>
  <c r="F51" i="1"/>
  <c r="H51" i="1" s="1"/>
  <c r="J51" i="1" s="1"/>
  <c r="F52" i="1"/>
  <c r="H52" i="1" s="1"/>
  <c r="J52" i="1" s="1"/>
  <c r="F53" i="1"/>
  <c r="H53" i="1" s="1"/>
  <c r="J53" i="1" s="1"/>
  <c r="F54" i="1"/>
  <c r="H54" i="1" s="1"/>
  <c r="J54" i="1" s="1"/>
  <c r="F55" i="1"/>
  <c r="H55" i="1" s="1"/>
  <c r="J55" i="1" s="1"/>
  <c r="F56" i="1"/>
  <c r="H56" i="1" s="1"/>
  <c r="J56" i="1" s="1"/>
  <c r="F57" i="1"/>
  <c r="H57" i="1" s="1"/>
  <c r="J57" i="1" s="1"/>
  <c r="F58" i="1"/>
  <c r="H58" i="1" s="1"/>
  <c r="J58" i="1" s="1"/>
  <c r="F59" i="1"/>
  <c r="H59" i="1" s="1"/>
  <c r="J59" i="1" s="1"/>
  <c r="F60" i="1"/>
  <c r="H60" i="1" s="1"/>
  <c r="J60" i="1" s="1"/>
  <c r="F61" i="1"/>
  <c r="H61" i="1" s="1"/>
  <c r="J61" i="1" s="1"/>
  <c r="F62" i="1"/>
  <c r="H62" i="1" s="1"/>
  <c r="J62" i="1" s="1"/>
  <c r="F63" i="1"/>
  <c r="H63" i="1" s="1"/>
  <c r="J63" i="1" s="1"/>
  <c r="F64" i="1"/>
  <c r="H64" i="1" s="1"/>
  <c r="J64" i="1" s="1"/>
  <c r="F65" i="1"/>
  <c r="H65" i="1" s="1"/>
  <c r="J65" i="1" s="1"/>
  <c r="F66" i="1"/>
  <c r="H66" i="1" s="1"/>
  <c r="J66" i="1" s="1"/>
  <c r="F67" i="1"/>
  <c r="H67" i="1" s="1"/>
  <c r="J67" i="1" s="1"/>
  <c r="F68" i="1"/>
  <c r="H68" i="1" s="1"/>
  <c r="J68" i="1" s="1"/>
  <c r="F69" i="1"/>
  <c r="H69" i="1" s="1"/>
  <c r="J69" i="1" s="1"/>
  <c r="F70" i="1"/>
  <c r="H70" i="1" s="1"/>
  <c r="J70" i="1" s="1"/>
  <c r="F71" i="1"/>
  <c r="H71" i="1" s="1"/>
  <c r="J71" i="1" s="1"/>
  <c r="F72" i="1"/>
  <c r="H72" i="1" s="1"/>
  <c r="J72" i="1" s="1"/>
  <c r="F73" i="1"/>
  <c r="H73" i="1" s="1"/>
  <c r="J73" i="1" s="1"/>
  <c r="F74" i="1"/>
  <c r="H74" i="1" s="1"/>
  <c r="J74" i="1" s="1"/>
  <c r="F75" i="1"/>
  <c r="H75" i="1" s="1"/>
  <c r="J75" i="1" s="1"/>
  <c r="F76" i="1"/>
  <c r="H76" i="1" s="1"/>
  <c r="J76" i="1" s="1"/>
  <c r="F77" i="1"/>
  <c r="H77" i="1" s="1"/>
  <c r="J77" i="1" s="1"/>
  <c r="F78" i="1"/>
  <c r="H78" i="1" s="1"/>
  <c r="J78" i="1" s="1"/>
  <c r="F79" i="1"/>
  <c r="H79" i="1" s="1"/>
  <c r="J79" i="1" s="1"/>
  <c r="F80" i="1"/>
  <c r="H80" i="1" s="1"/>
  <c r="J80" i="1" s="1"/>
  <c r="F81" i="1"/>
  <c r="H81" i="1" s="1"/>
  <c r="J81" i="1" s="1"/>
  <c r="F82" i="1"/>
  <c r="H82" i="1" s="1"/>
  <c r="J82" i="1" s="1"/>
  <c r="F22" i="1"/>
  <c r="H22" i="1" s="1"/>
  <c r="J22" i="1" s="1"/>
  <c r="F15" i="1"/>
  <c r="H15" i="1" s="1"/>
  <c r="J15" i="1" s="1"/>
  <c r="F16" i="1"/>
  <c r="H16" i="1" s="1"/>
  <c r="J16" i="1" s="1"/>
  <c r="F17" i="1"/>
  <c r="H17" i="1" s="1"/>
  <c r="J17" i="1" s="1"/>
  <c r="F14" i="1"/>
  <c r="F89" i="1" l="1"/>
  <c r="H14" i="1"/>
  <c r="H89" i="1" s="1"/>
  <c r="J14" i="1" l="1"/>
  <c r="J89" i="1" s="1"/>
</calcChain>
</file>

<file path=xl/sharedStrings.xml><?xml version="1.0" encoding="utf-8"?>
<sst xmlns="http://schemas.openxmlformats.org/spreadsheetml/2006/main" count="467" uniqueCount="372">
  <si>
    <t>Nr.p.k.</t>
  </si>
  <si>
    <t>Aktivitāte</t>
  </si>
  <si>
    <t>Finansējums, EUR</t>
  </si>
  <si>
    <t xml:space="preserve">Ceļu un ielu fonda līdzekļi </t>
  </si>
  <si>
    <t>1.</t>
  </si>
  <si>
    <t>2.</t>
  </si>
  <si>
    <t>3.</t>
  </si>
  <si>
    <t>04516205</t>
  </si>
  <si>
    <t>4.</t>
  </si>
  <si>
    <t>04516206</t>
  </si>
  <si>
    <t>5.</t>
  </si>
  <si>
    <t>6.</t>
  </si>
  <si>
    <t>04516212</t>
  </si>
  <si>
    <t>7.</t>
  </si>
  <si>
    <t>būvprojekta izstrāde</t>
  </si>
  <si>
    <t>8.</t>
  </si>
  <si>
    <t>1.15.3.</t>
  </si>
  <si>
    <t>1.23.1.</t>
  </si>
  <si>
    <t>pārbūve</t>
  </si>
  <si>
    <t>9.</t>
  </si>
  <si>
    <t>10.</t>
  </si>
  <si>
    <t>11.</t>
  </si>
  <si>
    <t>Izpildītājs</t>
  </si>
  <si>
    <t>Alūksnes novada pagastu apvienības pārvalde</t>
  </si>
  <si>
    <t>12.</t>
  </si>
  <si>
    <t>Ielu infrastruktūras uzlabošana Alūksnes pilsētā</t>
  </si>
  <si>
    <t>13.</t>
  </si>
  <si>
    <t>14.</t>
  </si>
  <si>
    <t>049005</t>
  </si>
  <si>
    <t>15.</t>
  </si>
  <si>
    <t>16.</t>
  </si>
  <si>
    <t>17.</t>
  </si>
  <si>
    <t>18.</t>
  </si>
  <si>
    <t>3.1.1.</t>
  </si>
  <si>
    <t>Zemas īres mājokļu būvniecība</t>
  </si>
  <si>
    <t>19.</t>
  </si>
  <si>
    <t>Alūksnes novada Kultūras centrs</t>
  </si>
  <si>
    <t>R.P. U.2.21.</t>
  </si>
  <si>
    <t>Atbalstīt amatierkolektīvu darbību un veicināt tā attīstību</t>
  </si>
  <si>
    <t>20.</t>
  </si>
  <si>
    <t>21.</t>
  </si>
  <si>
    <t>22.</t>
  </si>
  <si>
    <t>2.2.1.</t>
  </si>
  <si>
    <t>096227</t>
  </si>
  <si>
    <t>23.</t>
  </si>
  <si>
    <t>1.7.1.</t>
  </si>
  <si>
    <t>Jauniešu nodarbinātība vasaras mēnešos</t>
  </si>
  <si>
    <t>04126</t>
  </si>
  <si>
    <t>24.</t>
  </si>
  <si>
    <t>25.</t>
  </si>
  <si>
    <t>Līdzfinansējums nekustamo
īpašumu pieslēgšanai
centralizētajai ūdensapgādes
un kanalizācijas sistēmai</t>
  </si>
  <si>
    <t>063011</t>
  </si>
  <si>
    <t>pieslēgumi</t>
  </si>
  <si>
    <t>26.</t>
  </si>
  <si>
    <t>27.</t>
  </si>
  <si>
    <t>045112</t>
  </si>
  <si>
    <t>28.</t>
  </si>
  <si>
    <t>3.33.1.</t>
  </si>
  <si>
    <t>29.</t>
  </si>
  <si>
    <t>2.11.2.</t>
  </si>
  <si>
    <t>pašvaldības līdzfinansējums</t>
  </si>
  <si>
    <t>30.</t>
  </si>
  <si>
    <t>31.</t>
  </si>
  <si>
    <t>32.</t>
  </si>
  <si>
    <t>33.</t>
  </si>
  <si>
    <t>34.</t>
  </si>
  <si>
    <t>35.</t>
  </si>
  <si>
    <t>nodarbinātība</t>
  </si>
  <si>
    <t>Ernsta Glika Alūksnes Valsts ģimnāzijas ēku pārbūve, 2.kārta</t>
  </si>
  <si>
    <t>36.</t>
  </si>
  <si>
    <t>ERAF projekts "Uzņēmējdarbībai nozīmīgas infrastruktūras attīstība Alūksnes novadā" (Nr.5.6.2.0/21/I/010, SAM 5.6.2 un 13.1.3.)</t>
  </si>
  <si>
    <t>062154</t>
  </si>
  <si>
    <t>1.2.1.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</si>
  <si>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</si>
  <si>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</si>
  <si>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</si>
  <si>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</si>
  <si>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</si>
  <si>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</si>
  <si>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</si>
  <si>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</si>
  <si>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</si>
  <si>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</si>
  <si>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</si>
  <si>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</si>
  <si>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</si>
  <si>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</si>
  <si>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</si>
  <si>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Alūksnes novada pašvaldības</t>
  </si>
  <si>
    <t>Uzskaites dimensija</t>
  </si>
  <si>
    <t>Piezīmes</t>
  </si>
  <si>
    <t>1.9.</t>
  </si>
  <si>
    <t>Eiropas Savienības struktūrfondu, valsts un pašvaldības finansējums</t>
  </si>
  <si>
    <t>52.</t>
  </si>
  <si>
    <t>049009</t>
  </si>
  <si>
    <t>53.</t>
  </si>
  <si>
    <t>R.P. U.2.22.</t>
  </si>
  <si>
    <t>082940          082941</t>
  </si>
  <si>
    <t>Amatierkolektīvu darbības nodrošināšana</t>
  </si>
  <si>
    <t>54.</t>
  </si>
  <si>
    <t>Saglabāt novada tradicionālos pasākumus</t>
  </si>
  <si>
    <t>55.</t>
  </si>
  <si>
    <t xml:space="preserve">Kopā </t>
  </si>
  <si>
    <t>56.</t>
  </si>
  <si>
    <t>045159</t>
  </si>
  <si>
    <t>Autobusa iegāde skolēnu pārvadājumu nodrošināšanai</t>
  </si>
  <si>
    <t>096119</t>
  </si>
  <si>
    <t>viena autobusa iegāde</t>
  </si>
  <si>
    <t>Erasmus+ iespēju izmantošana</t>
  </si>
  <si>
    <t>053001</t>
  </si>
  <si>
    <t>064020</t>
  </si>
  <si>
    <t>Alsviķu pagasta Strautiņu un Alsviķu ciema centra apgaismojuma infrastruktūras uzlabošana</t>
  </si>
  <si>
    <t>3.14.1.</t>
  </si>
  <si>
    <t>3.14.7.</t>
  </si>
  <si>
    <t>4.2.1.</t>
  </si>
  <si>
    <t>Pašvaldības stipendiju piešķiršana speciālistu piesaistei Alūksnes novadā atbilstoši saistošajiem noteikumiem</t>
  </si>
  <si>
    <t>07310</t>
  </si>
  <si>
    <t>Izglītības pārvalde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</si>
  <si>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</si>
  <si>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</si>
  <si>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</si>
  <si>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</si>
  <si>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R.P. U.3.2</t>
  </si>
  <si>
    <t>Atjaunot meža resursus</t>
  </si>
  <si>
    <t>uzņēmējdarbības atbalsta centrs</t>
  </si>
  <si>
    <t>Pilnveidot pašvaldības uzņēmējdarbības atbalsta mehānismus, sekmēt jauniešu uzņēmējspēju veidošanos</t>
  </si>
  <si>
    <t>Alūksnes Tūrisma informācijas centrs</t>
  </si>
  <si>
    <t>dalība izstādēs, zīmolu stiprināšana</t>
  </si>
  <si>
    <t>R.P. U.1.4., U.1.9.</t>
  </si>
  <si>
    <t>Veicināt atpazīstamību un identitātes veidošanos, sekmēt uzņēmēju savstarpēju sadarbību, tajā skaitā jaunu tūrisma produktu un pakalpojumu radīšanā</t>
  </si>
  <si>
    <t>R.P. U.2.2.</t>
  </si>
  <si>
    <t>Organizēt jauniešu interesēm atbilstošas vasaras aktivitātes un/vai nometnes kvalitatīvai brīvā laika pavadīšanai</t>
  </si>
  <si>
    <t>Alūksnes Sporta skola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</si>
  <si>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</si>
  <si>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</si>
  <si>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</si>
  <si>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</si>
  <si>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</si>
  <si>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</si>
  <si>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</si>
  <si>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</si>
  <si>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</si>
  <si>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</si>
  <si>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</si>
  <si>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</si>
  <si>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</si>
  <si>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R.P. U.4.1.</t>
  </si>
  <si>
    <t>supervīzijas, semināri</t>
  </si>
  <si>
    <t>Investīciju un Rīcības plāna punkts vai uzdevums</t>
  </si>
  <si>
    <t>R.P. U.4.12.</t>
  </si>
  <si>
    <t>Veicināt sadarbību starp pašvaldību un formālajām sabiedrības grupām (NVO)</t>
  </si>
  <si>
    <t>066010</t>
  </si>
  <si>
    <t>Centrālā administrācija</t>
  </si>
  <si>
    <t>iedzīvotāju forumi, aptaujas</t>
  </si>
  <si>
    <t>R.P. U.3.1.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</si>
  <si>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</si>
  <si>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</si>
  <si>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</si>
  <si>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</si>
  <si>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Alūksnes pilsētas svētki</t>
  </si>
  <si>
    <t>Alūksnes novada pagastu apvienības pārvalde, pašvaldības iestāde "SPODRA"</t>
  </si>
  <si>
    <t>Centrālās administrācijas Īpašumu pārvaldības un attīstības nodaļa</t>
  </si>
  <si>
    <t>1.14.2.</t>
  </si>
  <si>
    <t>3.11.4.</t>
  </si>
  <si>
    <t>Publiskās ārtelpas attīstīšana Alūksnes pilsētas funkcionālajā teritorijā</t>
  </si>
  <si>
    <t>096229</t>
  </si>
  <si>
    <t>2.6.2.</t>
  </si>
  <si>
    <t>Elektroautobusu iegāde izglītojamo mobilitātes veicināšanai un  skolu tīkla sasniedzamības nodrošināšanai</t>
  </si>
  <si>
    <t>096120</t>
  </si>
  <si>
    <t>iegāde</t>
  </si>
  <si>
    <t>Atklājot mantojumu/ "Discovering heritage"</t>
  </si>
  <si>
    <t>3.30.2.</t>
  </si>
  <si>
    <t>096230</t>
  </si>
  <si>
    <t>projekta aktivitātes</t>
  </si>
  <si>
    <t>Ziemeru pamatskola</t>
  </si>
  <si>
    <t>Alūksnes novada pašvaldības iestādes</t>
  </si>
  <si>
    <t>3.19.1.</t>
  </si>
  <si>
    <t>081013</t>
  </si>
  <si>
    <t>3.10.4.</t>
  </si>
  <si>
    <t>mākslinieciski arhitektoniskā izpēte, koncepta izstrāde, būvprojekta uzsākšana</t>
  </si>
  <si>
    <t>3.3.2.</t>
  </si>
  <si>
    <t>Saules tilta atjaunošana</t>
  </si>
  <si>
    <t>3.6.1.</t>
  </si>
  <si>
    <t>būvprojekta ekspertīze</t>
  </si>
  <si>
    <t>būvprojekta izstrāde, autoruzraudzība, pārbūve</t>
  </si>
  <si>
    <t>1.10.1.</t>
  </si>
  <si>
    <t>045160</t>
  </si>
  <si>
    <t>seguma atjaunošana</t>
  </si>
  <si>
    <t>1.9.5.</t>
  </si>
  <si>
    <t>Alsviķu ciema centra apgaismojuma infrastruktūras uzlabošana</t>
  </si>
  <si>
    <t>3.14.3.</t>
  </si>
  <si>
    <t>Publiskā ielu apgaismojuma infrastruktūras attīstība Pededzes ciema centrā</t>
  </si>
  <si>
    <t>apgaismojuma infrastruktūras izveide</t>
  </si>
  <si>
    <t>apgaismojuma infrastruktūras atjaunošana un papildināšana</t>
  </si>
  <si>
    <t>2.6.1.</t>
  </si>
  <si>
    <t>4.5.1.</t>
  </si>
  <si>
    <t>0311</t>
  </si>
  <si>
    <t>Alūksnes novada pašvaldības policija</t>
  </si>
  <si>
    <t>Tehniskā aprīkojuma iegāde Alūksnes novada kultūras piedāvājuma mūsdienīgai  un līdzsvarotai attīstībai</t>
  </si>
  <si>
    <t>082945</t>
  </si>
  <si>
    <t>pašvaldības līdzfinansējums un priekšfinansējums projekta aktivitātēm</t>
  </si>
  <si>
    <t>06218</t>
  </si>
  <si>
    <t>3.18.1.</t>
  </si>
  <si>
    <t>3.17.</t>
  </si>
  <si>
    <t>062041</t>
  </si>
  <si>
    <t>"Pansionāta" kapu teritorijas sakārtošana</t>
  </si>
  <si>
    <t xml:space="preserve"> 2.4.6. </t>
  </si>
  <si>
    <t>Apkures sistēmas modernizācija izglītības iestādēs</t>
  </si>
  <si>
    <t>091410</t>
  </si>
  <si>
    <t>Malienas pirmsskolas izglītības iestāde "Mazputniņš"</t>
  </si>
  <si>
    <t>Transportlīdzekļu iegāde pašvaldības funkciju nodrošināšanai</t>
  </si>
  <si>
    <t>R.P. U.1.1.   U.1.2., U.1.3., U.1.4.</t>
  </si>
  <si>
    <t>0473x</t>
  </si>
  <si>
    <t>095433</t>
  </si>
  <si>
    <t>095324</t>
  </si>
  <si>
    <t xml:space="preserve">082942        </t>
  </si>
  <si>
    <t>042204</t>
  </si>
  <si>
    <t>2.8.1., 2.8.2.</t>
  </si>
  <si>
    <t>Siltumnīcefekta gāzu emisiju
samazināšana Alūksnes
novada publisko teritoriju
apgaismojuma infrastruktūrā</t>
  </si>
  <si>
    <t>3.14.6.</t>
  </si>
  <si>
    <t>064021</t>
  </si>
  <si>
    <t>esošo gaismekļu
nomaiņa uz
energoefektīviem LED
gaismekļiem Alūksnes
pilsētā, Liepnas,
Jaunalūksnes un Jaunannas
pagastos</t>
  </si>
  <si>
    <t>R.P. U.3.9.</t>
  </si>
  <si>
    <t>104001</t>
  </si>
  <si>
    <t>pasākums audžuģimeņu godināšanai</t>
  </si>
  <si>
    <t>Alūksnes novada bāriņtiesa</t>
  </si>
  <si>
    <t>R.P. U.3.10.</t>
  </si>
  <si>
    <t>Atjaunot un papildināt bērnu rotāļu laukumus</t>
  </si>
  <si>
    <t>Alūksnes pirmsskolas izglītības iestāde "Sprīdītis"</t>
  </si>
  <si>
    <t xml:space="preserve">āra nojumes divos bērnu rotaļu laukumos, šūpoles vienam bērnu rotaļu laukumam </t>
  </si>
  <si>
    <t>2.4.8.</t>
  </si>
  <si>
    <t>Kanalizācijas un ūdens sistēmu uzlabošana vai pārbūve</t>
  </si>
  <si>
    <t>091110</t>
  </si>
  <si>
    <t>Alūksnes pirmsskolas izglītības iestāde "Pienenīte"</t>
  </si>
  <si>
    <t>Mācību līdzekļu un
aprīkojuma papildināšana
atbilstoši mācību satura
īstenošanai</t>
  </si>
  <si>
    <t>2.4.3.</t>
  </si>
  <si>
    <t>091120</t>
  </si>
  <si>
    <t>Alūksnes novada pašvaldības izglītības iestādes</t>
  </si>
  <si>
    <t>R.P. U.2.5.</t>
  </si>
  <si>
    <t>Pilnveidot esošo sporta infrastruktūru</t>
  </si>
  <si>
    <t>062042</t>
  </si>
  <si>
    <t>apgaismojuma nomaiņa Alūksnes novada ziemas sporta centrā "Mežinieki"</t>
  </si>
  <si>
    <t>Pašvaldības iestāde "SPODRA"</t>
  </si>
  <si>
    <t>R.P. U.3.12.</t>
  </si>
  <si>
    <t>Attīstīt bibliotēkas infrastruktūru un pakalpojumus</t>
  </si>
  <si>
    <t>Alūksnes novada bibliotēka</t>
  </si>
  <si>
    <t>Kāpņu remonts Alsviķu bibliotēkas Strautiņu filiālē, telpu remonts Mārkalnes bibliotēkā, inventāra iegāde Alūksnes novada bibliotēkai un Annas bibliotēkai, datortehnikas iegāde Alūksnes novada bibliotēkai, Liepnas, Pededzes un Veclaicenes bibliotēkai</t>
  </si>
  <si>
    <t>082130, 0821301, 0821302 0821312, 0821309, 0821313, 0821314</t>
  </si>
  <si>
    <t>R.P. U.2.23.</t>
  </si>
  <si>
    <t>082220</t>
  </si>
  <si>
    <t>Alūksnes novada muzejs</t>
  </si>
  <si>
    <t>Jaunās pils telpu remonts, Muižas parka tiltiņu izbūve</t>
  </si>
  <si>
    <t>datortehnikas iegāde, mācību līdzekļu un mācību grāmatu iegāde, mācību digitālo resursu iegāde</t>
  </si>
  <si>
    <t>Atbalstīt kultūrvēsturiskā mantojuma vērtību saglabāšanu</t>
  </si>
  <si>
    <t>095110</t>
  </si>
  <si>
    <t>Alūksnes Mākslas skola</t>
  </si>
  <si>
    <t>Alūksnes pilsētas Lielo kapu teritorijas sakārtošana</t>
  </si>
  <si>
    <t xml:space="preserve">Vecās pils ēkas logu restaurācija </t>
  </si>
  <si>
    <t>06119</t>
  </si>
  <si>
    <t>3.12.2.</t>
  </si>
  <si>
    <t>Bērnu rotaļu un spēļu
laukuma jaunu elementu
uzstādīšana un nolietoto
demontāža Kolberģī
Jaunalūksnes pagastā</t>
  </si>
  <si>
    <t>pasažieru uzgaidāmo nojumju iegāde (Alsviķu, Annas un Liepnas pagastā)</t>
  </si>
  <si>
    <t>4.2.2.</t>
  </si>
  <si>
    <t>Dzīvojamā fonda atjaunošana</t>
  </si>
  <si>
    <t>06116</t>
  </si>
  <si>
    <t>pašvaldības dzīvokļu remonti</t>
  </si>
  <si>
    <t>57.</t>
  </si>
  <si>
    <t>58.</t>
  </si>
  <si>
    <t>59.</t>
  </si>
  <si>
    <t>2.4.9.</t>
  </si>
  <si>
    <t>Mācību un koplietošanas
telpu remonti</t>
  </si>
  <si>
    <t>Iegādāti 5 transportlīdzekļi pašvaldības funkciju nodrošināšanai</t>
  </si>
  <si>
    <t>projekta pabeigšana saskaņā ar projekta aktivitātēm</t>
  </si>
  <si>
    <t>Rotondas apgaismojums</t>
  </si>
  <si>
    <t>R.P. U.3.4.</t>
  </si>
  <si>
    <t>60.</t>
  </si>
  <si>
    <t>61.</t>
  </si>
  <si>
    <t>R.P.U.2.22.</t>
  </si>
  <si>
    <t>095410</t>
  </si>
  <si>
    <t>62.</t>
  </si>
  <si>
    <t>R.P.U.3.5.</t>
  </si>
  <si>
    <t>Attīstīt un uzlabot zaļās zonas un skvērus</t>
  </si>
  <si>
    <t>062044</t>
  </si>
  <si>
    <t>parka strūklakas betona elementu atjaunošana</t>
  </si>
  <si>
    <t>Uzlabot un atjaunot ielu un ceļu un publisko infrastruktūru</t>
  </si>
  <si>
    <t>0451619</t>
  </si>
  <si>
    <t>63.</t>
  </si>
  <si>
    <t>64.</t>
  </si>
  <si>
    <t>R.P.U.2.20.</t>
  </si>
  <si>
    <t>Dažādot novada kultūras pakalpojumu pieejamību</t>
  </si>
  <si>
    <t>082340</t>
  </si>
  <si>
    <t xml:space="preserve">konkurss uzņēmējiem pasākumu rīkošanai </t>
  </si>
  <si>
    <t>Alūksnes Bērnu un jauniešu centrs</t>
  </si>
  <si>
    <t xml:space="preserve"> Ernsta Glika Alūksnes Valsts ģimnāzija, Alūksnes Bērnu un jauniešu centrs</t>
  </si>
  <si>
    <t>Alūksnes novada pašvaldības iestāde "SPODRA"</t>
  </si>
  <si>
    <t>pārbūves pabeigšana</t>
  </si>
  <si>
    <t>Pilssalas ielas tilta betona balstu remonts</t>
  </si>
  <si>
    <t>zem pārģērbšanās kabīnes pamata labiekārtošana, soliņu uzstādīšana</t>
  </si>
  <si>
    <t>medicīnas personāla piesaiste</t>
  </si>
  <si>
    <t>Iegādāts specializētais operatīvais transportlīdzeklis pašvaldības funkciju nodrošināšanai</t>
  </si>
  <si>
    <t>elektroinstalācijas nomaiņa</t>
  </si>
  <si>
    <t>bērnu rotaļu laukuma aprīkojums</t>
  </si>
  <si>
    <t>vasaras sporta nometne Alūksnes novada un Ukrainas nepilngadīgajiem iedzīvotājiem</t>
  </si>
  <si>
    <t>novada īpašuma mežu apsaimniekošana</t>
  </si>
  <si>
    <t>Popularizēt audžuģimeņu kustību</t>
  </si>
  <si>
    <t>Nodrošināt Dziesmu un deju svētku procesa un novada tradīciju noturību</t>
  </si>
  <si>
    <t>tērpu elementu atjaunošana</t>
  </si>
  <si>
    <t>65.</t>
  </si>
  <si>
    <t>Infrastruktūras izveide
Alūksnē, Alūksnes novadā</t>
  </si>
  <si>
    <t>062155</t>
  </si>
  <si>
    <t>1.3.1., 1.20.1.</t>
  </si>
  <si>
    <t>Daudzdzīvokļu māju piesaistīto zemesgabalu labiekārtošana atbilstoši saistošajiem noteikumiem</t>
  </si>
  <si>
    <t>09213m,   095428, 095434</t>
  </si>
  <si>
    <t>3 projektu īstenošana</t>
  </si>
  <si>
    <t>66.</t>
  </si>
  <si>
    <t>R.P.U.2.23</t>
  </si>
  <si>
    <t>Valsts kultūrkapitāla fonda projekti</t>
  </si>
  <si>
    <t>67.</t>
  </si>
  <si>
    <t>R.P.U. 3.3.</t>
  </si>
  <si>
    <t>Saglabāt un monitorēt ezeru bioloģisko daudzveidību</t>
  </si>
  <si>
    <t>06217</t>
  </si>
  <si>
    <t>Zivju fonda projekti</t>
  </si>
  <si>
    <t>Pašvaldības iestāde "ALJA"</t>
  </si>
  <si>
    <t>Grozījumi Nr.1,         EUR</t>
  </si>
  <si>
    <t>Finansējums kopā ar 25.04.2024. grozījumiem, EUR</t>
  </si>
  <si>
    <t>Grozījumi Nr.2</t>
  </si>
  <si>
    <t>Finansējums kopā ar grozījumiem</t>
  </si>
  <si>
    <t xml:space="preserve">066022 </t>
  </si>
  <si>
    <t>4.prim 1</t>
  </si>
  <si>
    <t>04516201</t>
  </si>
  <si>
    <t>68.</t>
  </si>
  <si>
    <t>1.10.4.</t>
  </si>
  <si>
    <t>69.</t>
  </si>
  <si>
    <t>3.16.1.</t>
  </si>
  <si>
    <t>Māriņkalna tautas nama apkures sistēmas remonts</t>
  </si>
  <si>
    <t>dūmvada nomaiņa, siltuma akumulatora uzstādīšana, apkures katla remonts</t>
  </si>
  <si>
    <t>R.P.1.1., 2.1., 3.1., 3.3.</t>
  </si>
  <si>
    <t xml:space="preserve">Sabiedrībā balstītu sociālo pakalpojumu pieejamības nodrošināšana </t>
  </si>
  <si>
    <t>Supervīzijas un apmācību nodrošināšana sociālā darba speciālistiem</t>
  </si>
  <si>
    <t>70.</t>
  </si>
  <si>
    <t>082130</t>
  </si>
  <si>
    <t>Grozījumi Nr.3</t>
  </si>
  <si>
    <t>Finansējums kopā ar 27.06.2024. grozījumiem</t>
  </si>
  <si>
    <t>4.prim 2</t>
  </si>
  <si>
    <t>Pieturvietu nojumes</t>
  </si>
  <si>
    <t>4.prim 3</t>
  </si>
  <si>
    <t>Lielā Ezera ielas un Pils ielas krustojuma lietus ūdens sistēmas atjaunošana pēc plūdiem</t>
  </si>
  <si>
    <t>Projekta  "Ezera piekrastes attīstība"</t>
  </si>
  <si>
    <t>091110, 091120, 091210, 091310,   091410, 092130,  092260, 092320, 092325 092350, 095110, 095210, 095213, 095330, 095410, 095414, 095427, 095430,  098102, 098212</t>
  </si>
  <si>
    <t>71.</t>
  </si>
  <si>
    <t>Bezemisiju transportlīdzekļu izmantošanas veicināšana Alūksnes novadā</t>
  </si>
  <si>
    <t>096122</t>
  </si>
  <si>
    <t>6 transportlīdzekļu iegāde</t>
  </si>
  <si>
    <t>2.10.3.</t>
  </si>
  <si>
    <t>3. pielikums</t>
  </si>
  <si>
    <t>saistošajiem noteikumiem Nr. 33/2024</t>
  </si>
  <si>
    <t>BUDŽETS 2024. GADAM</t>
  </si>
  <si>
    <t>Alūksnes novada pašvaldības Attīstības programmas 2022.–2027. gadam</t>
  </si>
  <si>
    <t>Rīcības un Investīciju plāna finansējums 2024. gadam</t>
  </si>
  <si>
    <t>Grozījumi Nr. 3</t>
  </si>
  <si>
    <t xml:space="preserve">Pašvaldības autoceļa Arāji–Alksnīši atjaunošana
</t>
  </si>
  <si>
    <t>Pašvaldības autoceļa
Jaunlaicene–Dauguļi–Vidzemes šoseja pārbūve,
2.kārta (grants segums)</t>
  </si>
  <si>
    <t xml:space="preserve">Tilta pār Kūdupi autoceļā
Čistigi–Zagorje pārbūve 
</t>
  </si>
  <si>
    <t>Pašvaldības autoceļa  Strautiņi–Rebenes–Luki remonts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</si>
  <si>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</si>
  <si>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Mālupes ciema ielu apgaismojuma sistēmas atjaunošana un papildināšana paralēli "Sadales tīkla" kabeļu līnijas izbūves darbiem</t>
  </si>
  <si>
    <t>Malienas ielas atjaunošana (t.sk. pašvaldības autoceļš "Tālavas iela–Ķesteri", Alsviķu pagastā)</t>
  </si>
  <si>
    <t>Pašvaldības autoceļa Dzintari–Brīdaki–Liepas 2–Apes ceļš  virsmas seguma atjaunošana</t>
  </si>
  <si>
    <t>Peldēšanās vietas "Melnums" labiekārtojums</t>
  </si>
  <si>
    <t>Projekts "Sports visiem/ "Sports for
all""</t>
  </si>
  <si>
    <t>seguma atjaunošanas darbi iekļaujot pašvaldības autoceļa "Tālavas iela–Ķesteri", Alsviķu pagastā,  no asfaltētā posma beigām līdz Malienas ielai</t>
  </si>
  <si>
    <t>Pašvaldības autoceļa Mālupe–Skola pārbūve (kopējais
garums 0,676 km, t.sk.
0,31 km melnais segums un
0,366 km grants segums), inženiertīklu izbūvē Alsviķu ielā 2, Alūksnē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</si>
</sst>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164" fontId="2" fillId="0" borderId="1" xfId="1" applyNumberFormat="1" applyFont="1" applyFill="1" applyBorder="1" applyAlignment="1">
      <alignment vertical="top"/>
    </xf>
    <xf numFmtId="164" fontId="2" fillId="0" borderId="0" xfId="1" applyNumberFormat="1" applyFont="1" applyFill="1" applyAlignment="1">
      <alignment vertical="top"/>
    </xf>
    <xf numFmtId="164" fontId="3" fillId="0" borderId="1" xfId="1" applyNumberFormat="1" applyFont="1" applyFill="1" applyBorder="1" applyAlignment="1">
      <alignment horizontal="center" vertical="center" wrapText="1"/>
    </xf>
    <xf numFmtId="164" fontId="3" fillId="0" borderId="1" xfId="1" applyNumberFormat="1" applyFont="1" applyFill="1" applyBorder="1" applyAlignment="1">
      <alignment vertical="top"/>
    </xf>
    <xf numFmtId="164" fontId="2" fillId="0" borderId="1" xfId="1" applyNumberFormat="1" applyFont="1" applyFill="1" applyBorder="1" applyAlignment="1">
      <alignment horizontal="right" vertical="top"/>
    </xf>
    <xf numFmtId="164" fontId="2" fillId="0" borderId="2" xfId="1" applyNumberFormat="1" applyFont="1" applyFill="1" applyBorder="1" applyAlignment="1">
      <alignment vertical="top"/>
    </xf>
    <xf numFmtId="165" fontId="2" fillId="0" borderId="1" xfId="1" applyNumberFormat="1" applyFont="1" applyFill="1" applyBorder="1" applyAlignment="1">
      <alignment vertical="top"/>
    </xf>
    <xf numFmtId="165" fontId="2" fillId="0" borderId="2" xfId="1" applyNumberFormat="1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1" fontId="2" fillId="0" borderId="1" xfId="0" applyNumberFormat="1" applyFont="1" applyBorder="1" applyAlignment="1">
      <alignment vertical="top"/>
    </xf>
    <xf numFmtId="3" fontId="2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2" fillId="0" borderId="2" xfId="0" quotePrefix="1" applyFont="1" applyBorder="1" applyAlignment="1">
      <alignment horizontal="center" vertical="top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5" fontId="3" fillId="0" borderId="1" xfId="1" applyNumberFormat="1" applyFont="1" applyFill="1" applyBorder="1" applyAlignment="1">
      <alignment vertical="top"/>
    </xf>
    <xf numFmtId="0" fontId="2" fillId="0" borderId="0" xfId="0" applyFont="1" applyAlignment="1">
      <alignment horizontal="righ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6D501-484F-43EB-94B4-11D21C29D35C}">
  <sheetPr>
    <pageSetUpPr fitToPage="1"/>
  </sheetPr>
  <dimension ref="A1:M92"/>
  <sheetViews>
    <sheetView tabSelected="1" topLeftCell="A85" workbookViewId="0">
      <selection activeCell="M58" sqref="M58"/>
    </sheetView>
  </sheetViews>
  <sheetFormatPr defaultColWidth="9.109375" defaultRowHeight="15.6" x14ac:dyDescent="0.3"/>
  <cols>
    <col min="1" max="1" width="8.6640625" style="9" customWidth="1"/>
    <col min="2" max="2" width="12" style="10" customWidth="1"/>
    <col min="3" max="3" width="36.5546875" style="10" customWidth="1"/>
    <col min="4" max="4" width="14.44140625" style="2" hidden="1" customWidth="1"/>
    <col min="5" max="5" width="11.5546875" style="2" hidden="1" customWidth="1"/>
    <col min="6" max="7" width="14.44140625" style="2" hidden="1" customWidth="1"/>
    <col min="8" max="10" width="14.44140625" style="2" customWidth="1"/>
    <col min="11" max="11" width="12.33203125" style="11" customWidth="1"/>
    <col min="12" max="12" width="18" style="10" customWidth="1"/>
    <col min="13" max="13" width="19.33203125" style="17" customWidth="1"/>
    <col min="14" max="16384" width="9.109375" style="13"/>
  </cols>
  <sheetData>
    <row r="1" spans="1:13" x14ac:dyDescent="0.3">
      <c r="M1" s="12" t="s">
        <v>354</v>
      </c>
    </row>
    <row r="2" spans="1:13" x14ac:dyDescent="0.3">
      <c r="M2" s="14" t="s">
        <v>88</v>
      </c>
    </row>
    <row r="3" spans="1:13" x14ac:dyDescent="0.3">
      <c r="M3" s="14" t="s">
        <v>355</v>
      </c>
    </row>
    <row r="4" spans="1:13" x14ac:dyDescent="0.3">
      <c r="C4" s="15" t="s">
        <v>158</v>
      </c>
      <c r="M4" s="14"/>
    </row>
    <row r="5" spans="1:13" x14ac:dyDescent="0.3">
      <c r="C5" s="16" t="s">
        <v>356</v>
      </c>
      <c r="M5" s="14"/>
    </row>
    <row r="6" spans="1:13" x14ac:dyDescent="0.3">
      <c r="M6" s="14"/>
    </row>
    <row r="7" spans="1:13" x14ac:dyDescent="0.3">
      <c r="A7" s="13"/>
      <c r="C7" s="15" t="s">
        <v>357</v>
      </c>
      <c r="M7" s="13"/>
    </row>
    <row r="8" spans="1:13" x14ac:dyDescent="0.3">
      <c r="A8" s="13"/>
      <c r="C8" s="15" t="s">
        <v>358</v>
      </c>
    </row>
    <row r="10" spans="1:13" x14ac:dyDescent="0.3">
      <c r="C10" s="16" t="s">
        <v>359</v>
      </c>
    </row>
    <row r="12" spans="1:13" ht="78" x14ac:dyDescent="0.3">
      <c r="A12" s="18" t="s">
        <v>0</v>
      </c>
      <c r="B12" s="18" t="s">
        <v>148</v>
      </c>
      <c r="C12" s="18" t="s">
        <v>1</v>
      </c>
      <c r="D12" s="3" t="s">
        <v>2</v>
      </c>
      <c r="E12" s="3" t="s">
        <v>323</v>
      </c>
      <c r="F12" s="3" t="s">
        <v>324</v>
      </c>
      <c r="G12" s="3" t="s">
        <v>325</v>
      </c>
      <c r="H12" s="3" t="s">
        <v>342</v>
      </c>
      <c r="I12" s="3" t="s">
        <v>341</v>
      </c>
      <c r="J12" s="3" t="s">
        <v>326</v>
      </c>
      <c r="K12" s="18" t="s">
        <v>89</v>
      </c>
      <c r="L12" s="18" t="s">
        <v>90</v>
      </c>
      <c r="M12" s="18" t="s">
        <v>22</v>
      </c>
    </row>
    <row r="13" spans="1:13" x14ac:dyDescent="0.3">
      <c r="A13" s="19" t="s">
        <v>3</v>
      </c>
      <c r="B13" s="20"/>
      <c r="C13" s="21"/>
      <c r="D13" s="1"/>
      <c r="E13" s="1"/>
      <c r="F13" s="1"/>
      <c r="G13" s="1"/>
      <c r="H13" s="1"/>
      <c r="I13" s="1"/>
      <c r="J13" s="1"/>
      <c r="K13" s="22"/>
      <c r="L13" s="21"/>
      <c r="M13" s="23"/>
    </row>
    <row r="14" spans="1:13" s="9" customFormat="1" ht="46.8" x14ac:dyDescent="0.3">
      <c r="A14" s="24" t="s">
        <v>4</v>
      </c>
      <c r="B14" s="25" t="s">
        <v>162</v>
      </c>
      <c r="C14" s="21" t="s">
        <v>360</v>
      </c>
      <c r="D14" s="1">
        <v>12000</v>
      </c>
      <c r="E14" s="1"/>
      <c r="F14" s="1">
        <f>D14+E14</f>
        <v>12000</v>
      </c>
      <c r="G14" s="1"/>
      <c r="H14" s="1">
        <f>F14+G14</f>
        <v>12000</v>
      </c>
      <c r="I14" s="1">
        <v>6099</v>
      </c>
      <c r="J14" s="1">
        <f>H14+I14</f>
        <v>18099</v>
      </c>
      <c r="K14" s="26" t="s">
        <v>7</v>
      </c>
      <c r="L14" s="21" t="s">
        <v>18</v>
      </c>
      <c r="M14" s="21" t="s">
        <v>23</v>
      </c>
    </row>
    <row r="15" spans="1:13" s="9" customFormat="1" ht="62.4" x14ac:dyDescent="0.3">
      <c r="A15" s="24" t="s">
        <v>5</v>
      </c>
      <c r="B15" s="21" t="s">
        <v>16</v>
      </c>
      <c r="C15" s="21" t="s">
        <v>361</v>
      </c>
      <c r="D15" s="1">
        <v>15000</v>
      </c>
      <c r="E15" s="1"/>
      <c r="F15" s="1">
        <f t="shared" ref="F15:F17" si="0">D15+E15</f>
        <v>15000</v>
      </c>
      <c r="G15" s="1"/>
      <c r="H15" s="1">
        <f>F15+G15</f>
        <v>15000</v>
      </c>
      <c r="I15" s="1"/>
      <c r="J15" s="1">
        <f t="shared" ref="J15:J20" si="1">H15+I15</f>
        <v>15000</v>
      </c>
      <c r="K15" s="26" t="s">
        <v>9</v>
      </c>
      <c r="L15" s="21" t="s">
        <v>18</v>
      </c>
      <c r="M15" s="21" t="s">
        <v>23</v>
      </c>
    </row>
    <row r="16" spans="1:13" s="9" customFormat="1" ht="46.8" x14ac:dyDescent="0.3">
      <c r="A16" s="24" t="s">
        <v>6</v>
      </c>
      <c r="B16" s="21" t="s">
        <v>17</v>
      </c>
      <c r="C16" s="21" t="s">
        <v>362</v>
      </c>
      <c r="D16" s="1">
        <v>15000</v>
      </c>
      <c r="E16" s="1"/>
      <c r="F16" s="1">
        <f t="shared" si="0"/>
        <v>15000</v>
      </c>
      <c r="G16" s="1"/>
      <c r="H16" s="1">
        <f>F16+G16</f>
        <v>15000</v>
      </c>
      <c r="I16" s="1"/>
      <c r="J16" s="1">
        <f t="shared" si="1"/>
        <v>15000</v>
      </c>
      <c r="K16" s="26" t="s">
        <v>12</v>
      </c>
      <c r="L16" s="21" t="s">
        <v>18</v>
      </c>
      <c r="M16" s="21" t="s">
        <v>23</v>
      </c>
    </row>
    <row r="17" spans="1:13" s="9" customFormat="1" ht="46.8" x14ac:dyDescent="0.3">
      <c r="A17" s="24" t="s">
        <v>8</v>
      </c>
      <c r="B17" s="21" t="s">
        <v>274</v>
      </c>
      <c r="C17" s="21" t="s">
        <v>284</v>
      </c>
      <c r="D17" s="1">
        <v>15000</v>
      </c>
      <c r="E17" s="1"/>
      <c r="F17" s="1">
        <f t="shared" si="0"/>
        <v>15000</v>
      </c>
      <c r="G17" s="1"/>
      <c r="H17" s="1">
        <f>F17+G17</f>
        <v>15000</v>
      </c>
      <c r="I17" s="7">
        <v>-15000</v>
      </c>
      <c r="J17" s="7">
        <f t="shared" si="1"/>
        <v>0</v>
      </c>
      <c r="K17" s="26" t="s">
        <v>285</v>
      </c>
      <c r="L17" s="21" t="s">
        <v>296</v>
      </c>
      <c r="M17" s="21" t="s">
        <v>242</v>
      </c>
    </row>
    <row r="18" spans="1:13" s="9" customFormat="1" ht="46.8" x14ac:dyDescent="0.3">
      <c r="A18" s="27" t="s">
        <v>328</v>
      </c>
      <c r="B18" s="21" t="s">
        <v>331</v>
      </c>
      <c r="C18" s="21" t="s">
        <v>363</v>
      </c>
      <c r="D18" s="1"/>
      <c r="E18" s="1"/>
      <c r="F18" s="7">
        <v>0</v>
      </c>
      <c r="G18" s="1">
        <v>7000</v>
      </c>
      <c r="H18" s="1">
        <f>F18+G18</f>
        <v>7000</v>
      </c>
      <c r="I18" s="1"/>
      <c r="J18" s="1">
        <f t="shared" si="1"/>
        <v>7000</v>
      </c>
      <c r="K18" s="26" t="s">
        <v>329</v>
      </c>
      <c r="L18" s="21" t="s">
        <v>18</v>
      </c>
      <c r="M18" s="21" t="s">
        <v>23</v>
      </c>
    </row>
    <row r="19" spans="1:13" s="9" customFormat="1" ht="31.2" x14ac:dyDescent="0.3">
      <c r="A19" s="27" t="s">
        <v>343</v>
      </c>
      <c r="B19" s="21" t="s">
        <v>274</v>
      </c>
      <c r="C19" s="21" t="s">
        <v>284</v>
      </c>
      <c r="D19" s="1"/>
      <c r="E19" s="1"/>
      <c r="F19" s="7"/>
      <c r="G19" s="1"/>
      <c r="H19" s="7">
        <v>0</v>
      </c>
      <c r="I19" s="1">
        <v>9075</v>
      </c>
      <c r="J19" s="1">
        <f t="shared" si="1"/>
        <v>9075</v>
      </c>
      <c r="K19" s="26" t="s">
        <v>285</v>
      </c>
      <c r="L19" s="21" t="s">
        <v>344</v>
      </c>
      <c r="M19" s="21" t="s">
        <v>242</v>
      </c>
    </row>
    <row r="20" spans="1:13" s="9" customFormat="1" ht="93.6" x14ac:dyDescent="0.3">
      <c r="A20" s="27" t="s">
        <v>345</v>
      </c>
      <c r="B20" s="21" t="s">
        <v>274</v>
      </c>
      <c r="C20" s="21" t="s">
        <v>284</v>
      </c>
      <c r="D20" s="1"/>
      <c r="E20" s="1"/>
      <c r="F20" s="7"/>
      <c r="G20" s="1"/>
      <c r="H20" s="7">
        <v>0</v>
      </c>
      <c r="I20" s="1">
        <v>12415</v>
      </c>
      <c r="J20" s="1">
        <f t="shared" si="1"/>
        <v>12415</v>
      </c>
      <c r="K20" s="26" t="s">
        <v>285</v>
      </c>
      <c r="L20" s="21" t="s">
        <v>346</v>
      </c>
      <c r="M20" s="21" t="s">
        <v>242</v>
      </c>
    </row>
    <row r="21" spans="1:13" x14ac:dyDescent="0.3">
      <c r="A21" s="19" t="s">
        <v>92</v>
      </c>
      <c r="B21" s="21"/>
      <c r="C21" s="21"/>
      <c r="D21" s="1"/>
      <c r="E21" s="1"/>
      <c r="F21" s="1"/>
      <c r="G21" s="1"/>
      <c r="H21" s="1"/>
      <c r="I21" s="1"/>
      <c r="J21" s="1"/>
      <c r="K21" s="22"/>
      <c r="L21" s="21"/>
      <c r="M21" s="23"/>
    </row>
    <row r="22" spans="1:13" ht="78" x14ac:dyDescent="0.3">
      <c r="A22" s="24" t="s">
        <v>10</v>
      </c>
      <c r="B22" s="21" t="s">
        <v>42</v>
      </c>
      <c r="C22" s="21" t="s">
        <v>68</v>
      </c>
      <c r="D22" s="1">
        <v>430612</v>
      </c>
      <c r="E22" s="1"/>
      <c r="F22" s="1">
        <f>D22+E22</f>
        <v>430612</v>
      </c>
      <c r="G22" s="1"/>
      <c r="H22" s="1">
        <f t="shared" ref="H22:H53" si="2">F22+G22</f>
        <v>430612</v>
      </c>
      <c r="I22" s="1"/>
      <c r="J22" s="1">
        <f>H22+I22</f>
        <v>430612</v>
      </c>
      <c r="K22" s="26" t="s">
        <v>43</v>
      </c>
      <c r="L22" s="21" t="s">
        <v>295</v>
      </c>
      <c r="M22" s="21" t="s">
        <v>161</v>
      </c>
    </row>
    <row r="23" spans="1:13" ht="78" x14ac:dyDescent="0.3">
      <c r="A23" s="24" t="s">
        <v>11</v>
      </c>
      <c r="B23" s="21" t="s">
        <v>163</v>
      </c>
      <c r="C23" s="21" t="s">
        <v>164</v>
      </c>
      <c r="D23" s="1">
        <v>300000</v>
      </c>
      <c r="E23" s="1"/>
      <c r="F23" s="1">
        <f t="shared" ref="F23:F84" si="3">D23+E23</f>
        <v>300000</v>
      </c>
      <c r="G23" s="1"/>
      <c r="H23" s="1">
        <f t="shared" si="2"/>
        <v>300000</v>
      </c>
      <c r="I23" s="1">
        <v>100000</v>
      </c>
      <c r="J23" s="1">
        <f t="shared" ref="J23:J86" si="4">H23+I23</f>
        <v>400000</v>
      </c>
      <c r="K23" s="26" t="s">
        <v>165</v>
      </c>
      <c r="L23" s="21" t="s">
        <v>18</v>
      </c>
      <c r="M23" s="21" t="s">
        <v>161</v>
      </c>
    </row>
    <row r="24" spans="1:13" ht="78" x14ac:dyDescent="0.3">
      <c r="A24" s="24" t="s">
        <v>13</v>
      </c>
      <c r="B24" s="21" t="s">
        <v>166</v>
      </c>
      <c r="C24" s="21" t="s">
        <v>167</v>
      </c>
      <c r="D24" s="1">
        <v>668515</v>
      </c>
      <c r="E24" s="1"/>
      <c r="F24" s="1">
        <f t="shared" si="3"/>
        <v>668515</v>
      </c>
      <c r="G24" s="1"/>
      <c r="H24" s="1">
        <f t="shared" si="2"/>
        <v>668515</v>
      </c>
      <c r="I24" s="1"/>
      <c r="J24" s="1">
        <f t="shared" si="4"/>
        <v>668515</v>
      </c>
      <c r="K24" s="26" t="s">
        <v>168</v>
      </c>
      <c r="L24" s="21" t="s">
        <v>169</v>
      </c>
      <c r="M24" s="21" t="s">
        <v>161</v>
      </c>
    </row>
    <row r="25" spans="1:13" ht="31.2" x14ac:dyDescent="0.3">
      <c r="A25" s="24" t="s">
        <v>15</v>
      </c>
      <c r="B25" s="21" t="s">
        <v>171</v>
      </c>
      <c r="C25" s="21" t="s">
        <v>170</v>
      </c>
      <c r="D25" s="1">
        <v>10141</v>
      </c>
      <c r="E25" s="1"/>
      <c r="F25" s="1">
        <f t="shared" si="3"/>
        <v>10141</v>
      </c>
      <c r="G25" s="1"/>
      <c r="H25" s="1">
        <f t="shared" si="2"/>
        <v>10141</v>
      </c>
      <c r="I25" s="1">
        <v>6839</v>
      </c>
      <c r="J25" s="1">
        <f t="shared" si="4"/>
        <v>16980</v>
      </c>
      <c r="K25" s="26" t="s">
        <v>172</v>
      </c>
      <c r="L25" s="21" t="s">
        <v>173</v>
      </c>
      <c r="M25" s="21" t="s">
        <v>174</v>
      </c>
    </row>
    <row r="26" spans="1:13" ht="46.8" x14ac:dyDescent="0.3">
      <c r="A26" s="24" t="s">
        <v>19</v>
      </c>
      <c r="B26" s="21" t="s">
        <v>45</v>
      </c>
      <c r="C26" s="21" t="s">
        <v>46</v>
      </c>
      <c r="D26" s="1">
        <v>6611</v>
      </c>
      <c r="E26" s="1">
        <v>22830</v>
      </c>
      <c r="F26" s="1">
        <f t="shared" si="3"/>
        <v>29441</v>
      </c>
      <c r="G26" s="1">
        <v>12180</v>
      </c>
      <c r="H26" s="1">
        <f t="shared" si="2"/>
        <v>41621</v>
      </c>
      <c r="I26" s="1"/>
      <c r="J26" s="1">
        <f t="shared" si="4"/>
        <v>41621</v>
      </c>
      <c r="K26" s="26" t="s">
        <v>47</v>
      </c>
      <c r="L26" s="10" t="s">
        <v>67</v>
      </c>
      <c r="M26" s="21" t="s">
        <v>175</v>
      </c>
    </row>
    <row r="27" spans="1:13" ht="78" x14ac:dyDescent="0.3">
      <c r="A27" s="24" t="s">
        <v>20</v>
      </c>
      <c r="B27" s="21" t="s">
        <v>176</v>
      </c>
      <c r="C27" s="21" t="s">
        <v>50</v>
      </c>
      <c r="D27" s="1">
        <v>19264</v>
      </c>
      <c r="E27" s="1"/>
      <c r="F27" s="1">
        <f t="shared" si="3"/>
        <v>19264</v>
      </c>
      <c r="G27" s="1"/>
      <c r="H27" s="1">
        <f t="shared" si="2"/>
        <v>19264</v>
      </c>
      <c r="I27" s="1"/>
      <c r="J27" s="1">
        <f t="shared" si="4"/>
        <v>19264</v>
      </c>
      <c r="K27" s="26" t="s">
        <v>51</v>
      </c>
      <c r="L27" s="21" t="s">
        <v>52</v>
      </c>
      <c r="M27" s="21" t="s">
        <v>161</v>
      </c>
    </row>
    <row r="28" spans="1:13" ht="78" x14ac:dyDescent="0.3">
      <c r="A28" s="24" t="s">
        <v>21</v>
      </c>
      <c r="B28" s="21" t="s">
        <v>91</v>
      </c>
      <c r="C28" s="21" t="s">
        <v>25</v>
      </c>
      <c r="D28" s="1">
        <v>176289</v>
      </c>
      <c r="E28" s="1"/>
      <c r="F28" s="1">
        <f t="shared" si="3"/>
        <v>176289</v>
      </c>
      <c r="G28" s="1"/>
      <c r="H28" s="1">
        <f t="shared" si="2"/>
        <v>176289</v>
      </c>
      <c r="I28" s="1"/>
      <c r="J28" s="1">
        <f t="shared" si="4"/>
        <v>176289</v>
      </c>
      <c r="K28" s="26" t="s">
        <v>55</v>
      </c>
      <c r="L28" s="21" t="s">
        <v>18</v>
      </c>
      <c r="M28" s="21" t="s">
        <v>161</v>
      </c>
    </row>
    <row r="29" spans="1:13" ht="67.5" customHeight="1" x14ac:dyDescent="0.3">
      <c r="A29" s="24" t="s">
        <v>24</v>
      </c>
      <c r="B29" s="21" t="s">
        <v>59</v>
      </c>
      <c r="C29" s="21" t="s">
        <v>369</v>
      </c>
      <c r="D29" s="1">
        <v>25465</v>
      </c>
      <c r="E29" s="1"/>
      <c r="F29" s="1">
        <f t="shared" si="3"/>
        <v>25465</v>
      </c>
      <c r="G29" s="1">
        <v>3057</v>
      </c>
      <c r="H29" s="1">
        <f t="shared" si="2"/>
        <v>28522</v>
      </c>
      <c r="I29" s="1"/>
      <c r="J29" s="1">
        <f t="shared" si="4"/>
        <v>28522</v>
      </c>
      <c r="K29" s="26" t="s">
        <v>177</v>
      </c>
      <c r="L29" s="21" t="s">
        <v>200</v>
      </c>
      <c r="M29" s="21" t="s">
        <v>161</v>
      </c>
    </row>
    <row r="30" spans="1:13" ht="69.75" customHeight="1" x14ac:dyDescent="0.3">
      <c r="A30" s="24" t="s">
        <v>26</v>
      </c>
      <c r="B30" s="21" t="s">
        <v>72</v>
      </c>
      <c r="C30" s="21" t="s">
        <v>70</v>
      </c>
      <c r="D30" s="1">
        <v>10344</v>
      </c>
      <c r="E30" s="1"/>
      <c r="F30" s="1">
        <f t="shared" si="3"/>
        <v>10344</v>
      </c>
      <c r="G30" s="1"/>
      <c r="H30" s="1">
        <f t="shared" si="2"/>
        <v>10344</v>
      </c>
      <c r="I30" s="1"/>
      <c r="J30" s="1">
        <f t="shared" si="4"/>
        <v>10344</v>
      </c>
      <c r="K30" s="26" t="s">
        <v>71</v>
      </c>
      <c r="L30" s="21" t="s">
        <v>272</v>
      </c>
      <c r="M30" s="21" t="s">
        <v>161</v>
      </c>
    </row>
    <row r="31" spans="1:13" ht="78" x14ac:dyDescent="0.3">
      <c r="A31" s="24" t="s">
        <v>27</v>
      </c>
      <c r="B31" s="21" t="s">
        <v>178</v>
      </c>
      <c r="C31" s="21" t="s">
        <v>368</v>
      </c>
      <c r="D31" s="1">
        <v>4000</v>
      </c>
      <c r="E31" s="1"/>
      <c r="F31" s="1">
        <f t="shared" si="3"/>
        <v>4000</v>
      </c>
      <c r="G31" s="1"/>
      <c r="H31" s="1">
        <f t="shared" si="2"/>
        <v>4000</v>
      </c>
      <c r="I31" s="1"/>
      <c r="J31" s="1">
        <f t="shared" si="4"/>
        <v>4000</v>
      </c>
      <c r="K31" s="26" t="s">
        <v>28</v>
      </c>
      <c r="L31" s="21" t="s">
        <v>297</v>
      </c>
      <c r="M31" s="21" t="s">
        <v>161</v>
      </c>
    </row>
    <row r="32" spans="1:13" ht="93.6" x14ac:dyDescent="0.3">
      <c r="A32" s="24" t="s">
        <v>29</v>
      </c>
      <c r="B32" s="21" t="s">
        <v>336</v>
      </c>
      <c r="C32" s="21" t="s">
        <v>347</v>
      </c>
      <c r="D32" s="1">
        <v>74039</v>
      </c>
      <c r="E32" s="1"/>
      <c r="F32" s="1">
        <f t="shared" si="3"/>
        <v>74039</v>
      </c>
      <c r="G32" s="1"/>
      <c r="H32" s="1">
        <f t="shared" si="2"/>
        <v>74039</v>
      </c>
      <c r="I32" s="1"/>
      <c r="J32" s="1">
        <f t="shared" si="4"/>
        <v>74039</v>
      </c>
      <c r="K32" s="26" t="s">
        <v>28</v>
      </c>
      <c r="L32" s="21" t="s">
        <v>179</v>
      </c>
      <c r="M32" s="21" t="s">
        <v>161</v>
      </c>
    </row>
    <row r="33" spans="1:13" ht="78" x14ac:dyDescent="0.3">
      <c r="A33" s="24" t="s">
        <v>30</v>
      </c>
      <c r="B33" s="21" t="s">
        <v>33</v>
      </c>
      <c r="C33" s="21" t="s">
        <v>34</v>
      </c>
      <c r="D33" s="1">
        <v>20000</v>
      </c>
      <c r="E33" s="1"/>
      <c r="F33" s="1">
        <f t="shared" si="3"/>
        <v>20000</v>
      </c>
      <c r="G33" s="1"/>
      <c r="H33" s="1">
        <f t="shared" si="2"/>
        <v>20000</v>
      </c>
      <c r="I33" s="1"/>
      <c r="J33" s="1">
        <f t="shared" si="4"/>
        <v>20000</v>
      </c>
      <c r="K33" s="26" t="s">
        <v>28</v>
      </c>
      <c r="L33" s="21" t="s">
        <v>14</v>
      </c>
      <c r="M33" s="21" t="s">
        <v>161</v>
      </c>
    </row>
    <row r="34" spans="1:13" ht="78" x14ac:dyDescent="0.3">
      <c r="A34" s="24" t="s">
        <v>31</v>
      </c>
      <c r="B34" s="21" t="s">
        <v>180</v>
      </c>
      <c r="C34" s="21" t="s">
        <v>337</v>
      </c>
      <c r="D34" s="1">
        <v>30000</v>
      </c>
      <c r="E34" s="1"/>
      <c r="F34" s="1">
        <f t="shared" si="3"/>
        <v>30000</v>
      </c>
      <c r="G34" s="1"/>
      <c r="H34" s="1">
        <f t="shared" si="2"/>
        <v>30000</v>
      </c>
      <c r="I34" s="1"/>
      <c r="J34" s="1">
        <f t="shared" si="4"/>
        <v>30000</v>
      </c>
      <c r="K34" s="26" t="s">
        <v>28</v>
      </c>
      <c r="L34" s="21" t="s">
        <v>14</v>
      </c>
      <c r="M34" s="21" t="s">
        <v>161</v>
      </c>
    </row>
    <row r="35" spans="1:13" ht="78" x14ac:dyDescent="0.3">
      <c r="A35" s="24" t="s">
        <v>32</v>
      </c>
      <c r="B35" s="21" t="s">
        <v>182</v>
      </c>
      <c r="C35" s="21" t="s">
        <v>181</v>
      </c>
      <c r="D35" s="1">
        <v>13915</v>
      </c>
      <c r="E35" s="1"/>
      <c r="F35" s="1">
        <f t="shared" si="3"/>
        <v>13915</v>
      </c>
      <c r="G35" s="1"/>
      <c r="H35" s="1">
        <f t="shared" si="2"/>
        <v>13915</v>
      </c>
      <c r="I35" s="1"/>
      <c r="J35" s="1">
        <f t="shared" si="4"/>
        <v>13915</v>
      </c>
      <c r="K35" s="26" t="s">
        <v>28</v>
      </c>
      <c r="L35" s="21" t="s">
        <v>183</v>
      </c>
      <c r="M35" s="21" t="s">
        <v>161</v>
      </c>
    </row>
    <row r="36" spans="1:13" ht="62.4" x14ac:dyDescent="0.3">
      <c r="A36" s="24" t="s">
        <v>35</v>
      </c>
      <c r="B36" s="21" t="s">
        <v>17</v>
      </c>
      <c r="C36" s="21" t="s">
        <v>362</v>
      </c>
      <c r="D36" s="1">
        <v>60000</v>
      </c>
      <c r="E36" s="1"/>
      <c r="F36" s="1">
        <f t="shared" si="3"/>
        <v>60000</v>
      </c>
      <c r="G36" s="1"/>
      <c r="H36" s="1">
        <f t="shared" si="2"/>
        <v>60000</v>
      </c>
      <c r="I36" s="1"/>
      <c r="J36" s="1">
        <f t="shared" si="4"/>
        <v>60000</v>
      </c>
      <c r="K36" s="26" t="s">
        <v>104</v>
      </c>
      <c r="L36" s="21" t="s">
        <v>184</v>
      </c>
      <c r="M36" s="21" t="s">
        <v>23</v>
      </c>
    </row>
    <row r="37" spans="1:13" ht="46.8" x14ac:dyDescent="0.3">
      <c r="A37" s="24" t="s">
        <v>39</v>
      </c>
      <c r="B37" s="21" t="s">
        <v>185</v>
      </c>
      <c r="C37" s="21" t="s">
        <v>367</v>
      </c>
      <c r="D37" s="5">
        <v>9000</v>
      </c>
      <c r="E37" s="5"/>
      <c r="F37" s="1">
        <f t="shared" si="3"/>
        <v>9000</v>
      </c>
      <c r="G37" s="1"/>
      <c r="H37" s="1">
        <f t="shared" si="2"/>
        <v>9000</v>
      </c>
      <c r="I37" s="1"/>
      <c r="J37" s="1">
        <f t="shared" si="4"/>
        <v>9000</v>
      </c>
      <c r="K37" s="26" t="s">
        <v>104</v>
      </c>
      <c r="L37" s="21" t="s">
        <v>187</v>
      </c>
      <c r="M37" s="21" t="s">
        <v>23</v>
      </c>
    </row>
    <row r="38" spans="1:13" ht="156" x14ac:dyDescent="0.3">
      <c r="A38" s="24" t="s">
        <v>40</v>
      </c>
      <c r="B38" s="24" t="s">
        <v>188</v>
      </c>
      <c r="C38" s="21" t="s">
        <v>366</v>
      </c>
      <c r="D38" s="28">
        <v>39979</v>
      </c>
      <c r="E38" s="28"/>
      <c r="F38" s="1">
        <f t="shared" si="3"/>
        <v>39979</v>
      </c>
      <c r="G38" s="1">
        <v>-13693</v>
      </c>
      <c r="H38" s="1">
        <f t="shared" si="2"/>
        <v>26286</v>
      </c>
      <c r="I38" s="1"/>
      <c r="J38" s="1">
        <f t="shared" si="4"/>
        <v>26286</v>
      </c>
      <c r="K38" s="26" t="s">
        <v>104</v>
      </c>
      <c r="L38" s="21" t="s">
        <v>370</v>
      </c>
      <c r="M38" s="21" t="s">
        <v>23</v>
      </c>
    </row>
    <row r="39" spans="1:13" ht="62.25" customHeight="1" x14ac:dyDescent="0.3">
      <c r="A39" s="24" t="s">
        <v>41</v>
      </c>
      <c r="B39" s="24" t="s">
        <v>112</v>
      </c>
      <c r="C39" s="21" t="s">
        <v>111</v>
      </c>
      <c r="D39" s="28">
        <v>57500</v>
      </c>
      <c r="E39" s="28"/>
      <c r="F39" s="1">
        <f t="shared" si="3"/>
        <v>57500</v>
      </c>
      <c r="G39" s="1"/>
      <c r="H39" s="1">
        <f t="shared" si="2"/>
        <v>57500</v>
      </c>
      <c r="I39" s="7">
        <v>-15000</v>
      </c>
      <c r="J39" s="1">
        <f t="shared" si="4"/>
        <v>42500</v>
      </c>
      <c r="K39" s="26" t="s">
        <v>110</v>
      </c>
      <c r="L39" s="21" t="s">
        <v>189</v>
      </c>
      <c r="M39" s="21" t="s">
        <v>23</v>
      </c>
    </row>
    <row r="40" spans="1:13" ht="46.8" x14ac:dyDescent="0.3">
      <c r="A40" s="24" t="s">
        <v>44</v>
      </c>
      <c r="B40" s="21" t="s">
        <v>190</v>
      </c>
      <c r="C40" s="21" t="s">
        <v>191</v>
      </c>
      <c r="D40" s="1">
        <v>40000</v>
      </c>
      <c r="E40" s="1"/>
      <c r="F40" s="1">
        <f t="shared" si="3"/>
        <v>40000</v>
      </c>
      <c r="G40" s="1"/>
      <c r="H40" s="1">
        <f t="shared" si="2"/>
        <v>40000</v>
      </c>
      <c r="I40" s="1"/>
      <c r="J40" s="1">
        <f t="shared" si="4"/>
        <v>40000</v>
      </c>
      <c r="K40" s="26" t="s">
        <v>110</v>
      </c>
      <c r="L40" s="21" t="s">
        <v>192</v>
      </c>
      <c r="M40" s="21" t="s">
        <v>23</v>
      </c>
    </row>
    <row r="41" spans="1:13" ht="62.4" x14ac:dyDescent="0.3">
      <c r="A41" s="24" t="s">
        <v>48</v>
      </c>
      <c r="B41" s="21" t="s">
        <v>113</v>
      </c>
      <c r="C41" s="21" t="s">
        <v>365</v>
      </c>
      <c r="D41" s="1">
        <v>45000</v>
      </c>
      <c r="E41" s="1"/>
      <c r="F41" s="1">
        <f t="shared" si="3"/>
        <v>45000</v>
      </c>
      <c r="G41" s="1"/>
      <c r="H41" s="1">
        <f t="shared" si="2"/>
        <v>45000</v>
      </c>
      <c r="I41" s="1"/>
      <c r="J41" s="1">
        <f t="shared" si="4"/>
        <v>45000</v>
      </c>
      <c r="K41" s="26" t="s">
        <v>110</v>
      </c>
      <c r="L41" s="21" t="s">
        <v>193</v>
      </c>
      <c r="M41" s="21" t="s">
        <v>23</v>
      </c>
    </row>
    <row r="42" spans="1:13" ht="46.8" x14ac:dyDescent="0.3">
      <c r="A42" s="24" t="s">
        <v>49</v>
      </c>
      <c r="B42" s="21" t="s">
        <v>194</v>
      </c>
      <c r="C42" s="21" t="s">
        <v>105</v>
      </c>
      <c r="D42" s="1">
        <v>58080</v>
      </c>
      <c r="E42" s="1"/>
      <c r="F42" s="1">
        <f t="shared" si="3"/>
        <v>58080</v>
      </c>
      <c r="G42" s="1"/>
      <c r="H42" s="1">
        <f t="shared" si="2"/>
        <v>58080</v>
      </c>
      <c r="I42" s="1">
        <v>-7272</v>
      </c>
      <c r="J42" s="1">
        <f t="shared" si="4"/>
        <v>50808</v>
      </c>
      <c r="K42" s="26" t="s">
        <v>106</v>
      </c>
      <c r="L42" s="21" t="s">
        <v>107</v>
      </c>
      <c r="M42" s="21" t="s">
        <v>23</v>
      </c>
    </row>
    <row r="43" spans="1:13" ht="46.8" x14ac:dyDescent="0.3">
      <c r="A43" s="24" t="s">
        <v>53</v>
      </c>
      <c r="B43" s="21" t="s">
        <v>114</v>
      </c>
      <c r="C43" s="21" t="s">
        <v>115</v>
      </c>
      <c r="D43" s="1">
        <v>19360</v>
      </c>
      <c r="E43" s="1"/>
      <c r="F43" s="1">
        <f t="shared" si="3"/>
        <v>19360</v>
      </c>
      <c r="G43" s="1"/>
      <c r="H43" s="1">
        <f t="shared" si="2"/>
        <v>19360</v>
      </c>
      <c r="I43" s="1"/>
      <c r="J43" s="1">
        <f t="shared" si="4"/>
        <v>19360</v>
      </c>
      <c r="K43" s="26" t="s">
        <v>116</v>
      </c>
      <c r="L43" s="21" t="s">
        <v>298</v>
      </c>
      <c r="M43" s="21" t="s">
        <v>117</v>
      </c>
    </row>
    <row r="44" spans="1:13" ht="46.8" x14ac:dyDescent="0.3">
      <c r="A44" s="24" t="s">
        <v>54</v>
      </c>
      <c r="B44" s="21" t="s">
        <v>118</v>
      </c>
      <c r="C44" s="21" t="s">
        <v>119</v>
      </c>
      <c r="D44" s="1">
        <v>6020</v>
      </c>
      <c r="E44" s="1"/>
      <c r="F44" s="1">
        <f t="shared" si="3"/>
        <v>6020</v>
      </c>
      <c r="G44" s="1"/>
      <c r="H44" s="1">
        <f t="shared" si="2"/>
        <v>6020</v>
      </c>
      <c r="I44" s="1"/>
      <c r="J44" s="1">
        <f t="shared" si="4"/>
        <v>6020</v>
      </c>
      <c r="K44" s="26">
        <v>109111</v>
      </c>
      <c r="L44" s="21" t="s">
        <v>120</v>
      </c>
      <c r="M44" s="21" t="s">
        <v>121</v>
      </c>
    </row>
    <row r="45" spans="1:13" ht="66.75" customHeight="1" x14ac:dyDescent="0.3">
      <c r="A45" s="24" t="s">
        <v>56</v>
      </c>
      <c r="B45" s="21" t="s">
        <v>195</v>
      </c>
      <c r="C45" s="29" t="s">
        <v>210</v>
      </c>
      <c r="D45" s="1">
        <v>152365</v>
      </c>
      <c r="E45" s="1"/>
      <c r="F45" s="1">
        <f t="shared" si="3"/>
        <v>152365</v>
      </c>
      <c r="G45" s="1">
        <v>-10000</v>
      </c>
      <c r="H45" s="1">
        <f t="shared" si="2"/>
        <v>142365</v>
      </c>
      <c r="I45" s="1"/>
      <c r="J45" s="1">
        <f t="shared" si="4"/>
        <v>142365</v>
      </c>
      <c r="K45" s="30" t="s">
        <v>327</v>
      </c>
      <c r="L45" s="21" t="s">
        <v>271</v>
      </c>
      <c r="M45" s="21" t="s">
        <v>161</v>
      </c>
    </row>
    <row r="46" spans="1:13" ht="101.25" customHeight="1" x14ac:dyDescent="0.3">
      <c r="A46" s="24" t="s">
        <v>58</v>
      </c>
      <c r="B46" s="21" t="s">
        <v>195</v>
      </c>
      <c r="C46" s="29" t="s">
        <v>210</v>
      </c>
      <c r="D46" s="1">
        <v>36130</v>
      </c>
      <c r="E46" s="1"/>
      <c r="F46" s="1">
        <f t="shared" si="3"/>
        <v>36130</v>
      </c>
      <c r="G46" s="1"/>
      <c r="H46" s="1">
        <f t="shared" si="2"/>
        <v>36130</v>
      </c>
      <c r="I46" s="1">
        <v>20470</v>
      </c>
      <c r="J46" s="1">
        <f t="shared" si="4"/>
        <v>56600</v>
      </c>
      <c r="K46" s="26" t="s">
        <v>196</v>
      </c>
      <c r="L46" s="21" t="s">
        <v>299</v>
      </c>
      <c r="M46" s="21" t="s">
        <v>197</v>
      </c>
    </row>
    <row r="47" spans="1:13" ht="66" customHeight="1" x14ac:dyDescent="0.3">
      <c r="A47" s="24" t="s">
        <v>61</v>
      </c>
      <c r="B47" s="21" t="s">
        <v>57</v>
      </c>
      <c r="C47" s="21" t="s">
        <v>198</v>
      </c>
      <c r="D47" s="1">
        <v>16814</v>
      </c>
      <c r="E47" s="1">
        <v>1686</v>
      </c>
      <c r="F47" s="1">
        <f t="shared" si="3"/>
        <v>18500</v>
      </c>
      <c r="G47" s="1"/>
      <c r="H47" s="1">
        <f t="shared" si="2"/>
        <v>18500</v>
      </c>
      <c r="I47" s="1"/>
      <c r="J47" s="1">
        <f t="shared" si="4"/>
        <v>18500</v>
      </c>
      <c r="K47" s="26" t="s">
        <v>199</v>
      </c>
      <c r="L47" s="21" t="s">
        <v>200</v>
      </c>
      <c r="M47" s="21" t="s">
        <v>36</v>
      </c>
    </row>
    <row r="48" spans="1:13" ht="63" customHeight="1" x14ac:dyDescent="0.3">
      <c r="A48" s="24" t="s">
        <v>62</v>
      </c>
      <c r="B48" s="21" t="s">
        <v>202</v>
      </c>
      <c r="C48" s="21" t="s">
        <v>311</v>
      </c>
      <c r="D48" s="1">
        <v>30000</v>
      </c>
      <c r="E48" s="1"/>
      <c r="F48" s="1">
        <f t="shared" si="3"/>
        <v>30000</v>
      </c>
      <c r="G48" s="1"/>
      <c r="H48" s="1">
        <f t="shared" si="2"/>
        <v>30000</v>
      </c>
      <c r="I48" s="1"/>
      <c r="J48" s="1">
        <f t="shared" si="4"/>
        <v>30000</v>
      </c>
      <c r="K48" s="26" t="s">
        <v>201</v>
      </c>
      <c r="L48" s="21" t="s">
        <v>60</v>
      </c>
      <c r="M48" s="21" t="s">
        <v>161</v>
      </c>
    </row>
    <row r="49" spans="1:13" ht="46.8" x14ac:dyDescent="0.3">
      <c r="A49" s="24" t="s">
        <v>63</v>
      </c>
      <c r="B49" s="21" t="s">
        <v>203</v>
      </c>
      <c r="C49" s="21" t="s">
        <v>256</v>
      </c>
      <c r="D49" s="1">
        <v>10000</v>
      </c>
      <c r="E49" s="1"/>
      <c r="F49" s="1">
        <f t="shared" si="3"/>
        <v>10000</v>
      </c>
      <c r="G49" s="1"/>
      <c r="H49" s="1">
        <f t="shared" si="2"/>
        <v>10000</v>
      </c>
      <c r="I49" s="1">
        <v>3687</v>
      </c>
      <c r="J49" s="1">
        <f t="shared" si="4"/>
        <v>13687</v>
      </c>
      <c r="K49" s="26" t="s">
        <v>204</v>
      </c>
      <c r="L49" s="21" t="s">
        <v>205</v>
      </c>
      <c r="M49" s="21" t="s">
        <v>294</v>
      </c>
    </row>
    <row r="50" spans="1:13" ht="62.4" x14ac:dyDescent="0.3">
      <c r="A50" s="24" t="s">
        <v>64</v>
      </c>
      <c r="B50" s="31" t="s">
        <v>206</v>
      </c>
      <c r="C50" s="31" t="s">
        <v>207</v>
      </c>
      <c r="D50" s="1">
        <v>31353</v>
      </c>
      <c r="E50" s="1"/>
      <c r="F50" s="1">
        <f t="shared" si="3"/>
        <v>31353</v>
      </c>
      <c r="G50" s="1"/>
      <c r="H50" s="1">
        <f t="shared" si="2"/>
        <v>31353</v>
      </c>
      <c r="I50" s="1"/>
      <c r="J50" s="1">
        <f t="shared" si="4"/>
        <v>31353</v>
      </c>
      <c r="K50" s="26" t="s">
        <v>208</v>
      </c>
      <c r="L50" s="21" t="s">
        <v>18</v>
      </c>
      <c r="M50" s="21" t="s">
        <v>209</v>
      </c>
    </row>
    <row r="51" spans="1:13" ht="62.4" x14ac:dyDescent="0.3">
      <c r="A51" s="24" t="s">
        <v>65</v>
      </c>
      <c r="B51" s="31" t="s">
        <v>269</v>
      </c>
      <c r="C51" s="31" t="s">
        <v>270</v>
      </c>
      <c r="D51" s="1">
        <v>19816</v>
      </c>
      <c r="E51" s="1"/>
      <c r="F51" s="1">
        <f t="shared" si="3"/>
        <v>19816</v>
      </c>
      <c r="G51" s="1"/>
      <c r="H51" s="1">
        <f t="shared" si="2"/>
        <v>19816</v>
      </c>
      <c r="I51" s="1"/>
      <c r="J51" s="1">
        <f t="shared" si="4"/>
        <v>19816</v>
      </c>
      <c r="K51" s="26" t="s">
        <v>208</v>
      </c>
      <c r="L51" s="21" t="s">
        <v>300</v>
      </c>
      <c r="M51" s="21" t="s">
        <v>209</v>
      </c>
    </row>
    <row r="52" spans="1:13" ht="62.4" x14ac:dyDescent="0.3">
      <c r="A52" s="24" t="s">
        <v>66</v>
      </c>
      <c r="B52" s="32" t="s">
        <v>230</v>
      </c>
      <c r="C52" s="33" t="s">
        <v>231</v>
      </c>
      <c r="D52" s="6">
        <v>32538</v>
      </c>
      <c r="E52" s="6"/>
      <c r="F52" s="1">
        <f t="shared" si="3"/>
        <v>32538</v>
      </c>
      <c r="G52" s="6"/>
      <c r="H52" s="1">
        <f t="shared" si="2"/>
        <v>32538</v>
      </c>
      <c r="I52" s="6"/>
      <c r="J52" s="1">
        <f t="shared" si="4"/>
        <v>32538</v>
      </c>
      <c r="K52" s="34" t="s">
        <v>232</v>
      </c>
      <c r="L52" s="35" t="s">
        <v>18</v>
      </c>
      <c r="M52" s="35" t="s">
        <v>233</v>
      </c>
    </row>
    <row r="53" spans="1:13" ht="78" x14ac:dyDescent="0.3">
      <c r="A53" s="24" t="s">
        <v>69</v>
      </c>
      <c r="B53" s="21" t="s">
        <v>217</v>
      </c>
      <c r="C53" s="21" t="s">
        <v>108</v>
      </c>
      <c r="D53" s="1">
        <v>16799</v>
      </c>
      <c r="E53" s="1">
        <v>3575</v>
      </c>
      <c r="F53" s="1">
        <f t="shared" si="3"/>
        <v>20374</v>
      </c>
      <c r="G53" s="1">
        <v>7369</v>
      </c>
      <c r="H53" s="1">
        <f t="shared" si="2"/>
        <v>27743</v>
      </c>
      <c r="I53" s="1"/>
      <c r="J53" s="1">
        <f t="shared" si="4"/>
        <v>27743</v>
      </c>
      <c r="K53" s="30" t="s">
        <v>312</v>
      </c>
      <c r="L53" s="21" t="s">
        <v>313</v>
      </c>
      <c r="M53" s="23" t="s">
        <v>293</v>
      </c>
    </row>
    <row r="54" spans="1:13" ht="156" x14ac:dyDescent="0.3">
      <c r="A54" s="24" t="s">
        <v>73</v>
      </c>
      <c r="B54" s="24" t="s">
        <v>219</v>
      </c>
      <c r="C54" s="21" t="s">
        <v>218</v>
      </c>
      <c r="D54" s="28">
        <v>144831</v>
      </c>
      <c r="E54" s="28"/>
      <c r="F54" s="1">
        <f t="shared" si="3"/>
        <v>144831</v>
      </c>
      <c r="G54" s="1"/>
      <c r="H54" s="1">
        <f t="shared" ref="H54:H85" si="5">F54+G54</f>
        <v>144831</v>
      </c>
      <c r="I54" s="1"/>
      <c r="J54" s="1">
        <f t="shared" si="4"/>
        <v>144831</v>
      </c>
      <c r="K54" s="26" t="s">
        <v>220</v>
      </c>
      <c r="L54" s="23" t="s">
        <v>221</v>
      </c>
      <c r="M54" s="21" t="s">
        <v>161</v>
      </c>
    </row>
    <row r="55" spans="1:13" ht="316.5" customHeight="1" x14ac:dyDescent="0.3">
      <c r="A55" s="24" t="s">
        <v>74</v>
      </c>
      <c r="B55" s="21" t="s">
        <v>235</v>
      </c>
      <c r="C55" s="21" t="s">
        <v>234</v>
      </c>
      <c r="D55" s="1">
        <v>118590</v>
      </c>
      <c r="E55" s="1"/>
      <c r="F55" s="1">
        <f t="shared" si="3"/>
        <v>118590</v>
      </c>
      <c r="G55" s="1"/>
      <c r="H55" s="1">
        <f t="shared" si="5"/>
        <v>118590</v>
      </c>
      <c r="I55" s="1">
        <v>92106</v>
      </c>
      <c r="J55" s="1">
        <f t="shared" si="4"/>
        <v>210696</v>
      </c>
      <c r="K55" s="30" t="s">
        <v>348</v>
      </c>
      <c r="L55" s="21" t="s">
        <v>252</v>
      </c>
      <c r="M55" s="21" t="s">
        <v>237</v>
      </c>
    </row>
    <row r="56" spans="1:13" ht="78" x14ac:dyDescent="0.3">
      <c r="A56" s="24" t="s">
        <v>75</v>
      </c>
      <c r="B56" s="21" t="s">
        <v>259</v>
      </c>
      <c r="C56" s="21" t="s">
        <v>260</v>
      </c>
      <c r="D56" s="1">
        <v>22000</v>
      </c>
      <c r="E56" s="1"/>
      <c r="F56" s="1">
        <f t="shared" si="3"/>
        <v>22000</v>
      </c>
      <c r="G56" s="1"/>
      <c r="H56" s="1">
        <f t="shared" si="5"/>
        <v>22000</v>
      </c>
      <c r="I56" s="1"/>
      <c r="J56" s="1">
        <f t="shared" si="4"/>
        <v>22000</v>
      </c>
      <c r="K56" s="30" t="s">
        <v>258</v>
      </c>
      <c r="L56" s="21" t="s">
        <v>301</v>
      </c>
      <c r="M56" s="21" t="s">
        <v>23</v>
      </c>
    </row>
    <row r="57" spans="1:13" ht="78" x14ac:dyDescent="0.3">
      <c r="A57" s="24" t="s">
        <v>76</v>
      </c>
      <c r="B57" s="21" t="s">
        <v>262</v>
      </c>
      <c r="C57" s="24" t="s">
        <v>263</v>
      </c>
      <c r="D57" s="1">
        <v>74500</v>
      </c>
      <c r="E57" s="1"/>
      <c r="F57" s="1">
        <f t="shared" si="3"/>
        <v>74500</v>
      </c>
      <c r="G57" s="1"/>
      <c r="H57" s="1">
        <f t="shared" si="5"/>
        <v>74500</v>
      </c>
      <c r="I57" s="1"/>
      <c r="J57" s="1">
        <f t="shared" si="4"/>
        <v>74500</v>
      </c>
      <c r="K57" s="30" t="s">
        <v>264</v>
      </c>
      <c r="L57" s="21" t="s">
        <v>265</v>
      </c>
      <c r="M57" s="21" t="s">
        <v>161</v>
      </c>
    </row>
    <row r="58" spans="1:13" ht="202.8" x14ac:dyDescent="0.3">
      <c r="A58" s="24" t="s">
        <v>77</v>
      </c>
      <c r="B58" s="21" t="s">
        <v>310</v>
      </c>
      <c r="C58" s="10" t="s">
        <v>308</v>
      </c>
      <c r="D58" s="1">
        <v>200000</v>
      </c>
      <c r="E58" s="1"/>
      <c r="F58" s="1">
        <f t="shared" si="3"/>
        <v>200000</v>
      </c>
      <c r="G58" s="1"/>
      <c r="H58" s="1">
        <f t="shared" si="5"/>
        <v>200000</v>
      </c>
      <c r="I58" s="1">
        <v>200000</v>
      </c>
      <c r="J58" s="1">
        <f t="shared" si="4"/>
        <v>400000</v>
      </c>
      <c r="K58" s="30" t="s">
        <v>309</v>
      </c>
      <c r="L58" s="21" t="s">
        <v>371</v>
      </c>
      <c r="M58" s="21" t="s">
        <v>161</v>
      </c>
    </row>
    <row r="59" spans="1:13" ht="78" x14ac:dyDescent="0.3">
      <c r="A59" s="24" t="s">
        <v>78</v>
      </c>
      <c r="B59" s="21" t="s">
        <v>274</v>
      </c>
      <c r="C59" s="21" t="s">
        <v>284</v>
      </c>
      <c r="D59" s="1">
        <v>10500</v>
      </c>
      <c r="E59" s="1"/>
      <c r="F59" s="1">
        <f t="shared" si="3"/>
        <v>10500</v>
      </c>
      <c r="G59" s="1"/>
      <c r="H59" s="1">
        <f t="shared" si="5"/>
        <v>10500</v>
      </c>
      <c r="I59" s="1">
        <v>993</v>
      </c>
      <c r="J59" s="1">
        <f t="shared" si="4"/>
        <v>11493</v>
      </c>
      <c r="K59" s="30" t="s">
        <v>258</v>
      </c>
      <c r="L59" s="21" t="s">
        <v>261</v>
      </c>
      <c r="M59" s="21" t="s">
        <v>23</v>
      </c>
    </row>
    <row r="60" spans="1:13" ht="78" x14ac:dyDescent="0.3">
      <c r="A60" s="24" t="s">
        <v>79</v>
      </c>
      <c r="B60" s="21" t="s">
        <v>211</v>
      </c>
      <c r="C60" s="21" t="s">
        <v>125</v>
      </c>
      <c r="D60" s="1">
        <v>20835</v>
      </c>
      <c r="E60" s="1"/>
      <c r="F60" s="1">
        <f t="shared" si="3"/>
        <v>20835</v>
      </c>
      <c r="G60" s="1"/>
      <c r="H60" s="1">
        <f t="shared" si="5"/>
        <v>20835</v>
      </c>
      <c r="I60" s="1"/>
      <c r="J60" s="1">
        <f t="shared" si="4"/>
        <v>20835</v>
      </c>
      <c r="K60" s="26" t="s">
        <v>94</v>
      </c>
      <c r="L60" s="21" t="s">
        <v>124</v>
      </c>
      <c r="M60" s="21" t="s">
        <v>161</v>
      </c>
    </row>
    <row r="61" spans="1:13" ht="78" x14ac:dyDescent="0.3">
      <c r="A61" s="24" t="s">
        <v>80</v>
      </c>
      <c r="B61" s="21" t="s">
        <v>128</v>
      </c>
      <c r="C61" s="21" t="s">
        <v>129</v>
      </c>
      <c r="D61" s="1">
        <v>244135</v>
      </c>
      <c r="E61" s="1"/>
      <c r="F61" s="1">
        <f t="shared" si="3"/>
        <v>244135</v>
      </c>
      <c r="G61" s="1"/>
      <c r="H61" s="1">
        <f t="shared" si="5"/>
        <v>244135</v>
      </c>
      <c r="I61" s="1">
        <v>8299</v>
      </c>
      <c r="J61" s="1">
        <f t="shared" si="4"/>
        <v>252434</v>
      </c>
      <c r="K61" s="26" t="s">
        <v>212</v>
      </c>
      <c r="L61" s="21" t="s">
        <v>127</v>
      </c>
      <c r="M61" s="21" t="s">
        <v>126</v>
      </c>
    </row>
    <row r="62" spans="1:13" ht="62.4" x14ac:dyDescent="0.3">
      <c r="A62" s="24" t="s">
        <v>81</v>
      </c>
      <c r="B62" s="21" t="s">
        <v>130</v>
      </c>
      <c r="C62" s="21" t="s">
        <v>131</v>
      </c>
      <c r="D62" s="1">
        <v>12000</v>
      </c>
      <c r="E62" s="1"/>
      <c r="F62" s="1">
        <f t="shared" si="3"/>
        <v>12000</v>
      </c>
      <c r="G62" s="1"/>
      <c r="H62" s="1">
        <f t="shared" si="5"/>
        <v>12000</v>
      </c>
      <c r="I62" s="1"/>
      <c r="J62" s="1">
        <f t="shared" si="4"/>
        <v>12000</v>
      </c>
      <c r="K62" s="26" t="s">
        <v>213</v>
      </c>
      <c r="L62" s="21" t="s">
        <v>133</v>
      </c>
      <c r="M62" s="21" t="s">
        <v>292</v>
      </c>
    </row>
    <row r="63" spans="1:13" ht="93.6" x14ac:dyDescent="0.3">
      <c r="A63" s="24" t="s">
        <v>82</v>
      </c>
      <c r="B63" s="21" t="s">
        <v>130</v>
      </c>
      <c r="C63" s="21" t="s">
        <v>131</v>
      </c>
      <c r="D63" s="1">
        <v>6000</v>
      </c>
      <c r="E63" s="1"/>
      <c r="F63" s="1">
        <f t="shared" si="3"/>
        <v>6000</v>
      </c>
      <c r="G63" s="1"/>
      <c r="H63" s="1">
        <f t="shared" si="5"/>
        <v>6000</v>
      </c>
      <c r="I63" s="7">
        <v>-4000</v>
      </c>
      <c r="J63" s="1">
        <f t="shared" si="4"/>
        <v>2000</v>
      </c>
      <c r="K63" s="26" t="s">
        <v>214</v>
      </c>
      <c r="L63" s="21" t="s">
        <v>302</v>
      </c>
      <c r="M63" s="21" t="s">
        <v>132</v>
      </c>
    </row>
    <row r="64" spans="1:13" ht="31.2" x14ac:dyDescent="0.3">
      <c r="A64" s="24" t="s">
        <v>83</v>
      </c>
      <c r="B64" s="21" t="s">
        <v>134</v>
      </c>
      <c r="C64" s="21" t="s">
        <v>137</v>
      </c>
      <c r="D64" s="1">
        <v>115628</v>
      </c>
      <c r="E64" s="1"/>
      <c r="F64" s="1">
        <f t="shared" si="3"/>
        <v>115628</v>
      </c>
      <c r="G64" s="1"/>
      <c r="H64" s="1">
        <f t="shared" si="5"/>
        <v>115628</v>
      </c>
      <c r="I64" s="1"/>
      <c r="J64" s="1">
        <f t="shared" si="4"/>
        <v>115628</v>
      </c>
      <c r="K64" s="26" t="s">
        <v>135</v>
      </c>
      <c r="L64" s="35" t="s">
        <v>136</v>
      </c>
      <c r="M64" s="21" t="s">
        <v>132</v>
      </c>
    </row>
    <row r="65" spans="1:13" ht="67.5" customHeight="1" x14ac:dyDescent="0.3">
      <c r="A65" s="24" t="s">
        <v>84</v>
      </c>
      <c r="B65" s="21" t="s">
        <v>138</v>
      </c>
      <c r="C65" s="21" t="s">
        <v>139</v>
      </c>
      <c r="D65" s="1">
        <v>22974</v>
      </c>
      <c r="E65" s="1"/>
      <c r="F65" s="1">
        <f t="shared" si="3"/>
        <v>22974</v>
      </c>
      <c r="G65" s="1"/>
      <c r="H65" s="1">
        <f t="shared" si="5"/>
        <v>22974</v>
      </c>
      <c r="I65" s="1">
        <v>7370</v>
      </c>
      <c r="J65" s="1">
        <f t="shared" si="4"/>
        <v>30344</v>
      </c>
      <c r="K65" s="30" t="s">
        <v>140</v>
      </c>
      <c r="L65" s="21" t="s">
        <v>141</v>
      </c>
      <c r="M65" s="21" t="s">
        <v>142</v>
      </c>
    </row>
    <row r="66" spans="1:13" ht="124.8" x14ac:dyDescent="0.3">
      <c r="A66" s="24" t="s">
        <v>85</v>
      </c>
      <c r="B66" s="21" t="s">
        <v>143</v>
      </c>
      <c r="C66" s="21" t="s">
        <v>144</v>
      </c>
      <c r="D66" s="1">
        <v>7500</v>
      </c>
      <c r="E66" s="1"/>
      <c r="F66" s="1">
        <f t="shared" si="3"/>
        <v>7500</v>
      </c>
      <c r="G66" s="1"/>
      <c r="H66" s="1">
        <f t="shared" si="5"/>
        <v>7500</v>
      </c>
      <c r="I66" s="1"/>
      <c r="J66" s="1">
        <f t="shared" si="4"/>
        <v>7500</v>
      </c>
      <c r="K66" s="30" t="s">
        <v>109</v>
      </c>
      <c r="L66" s="10" t="s">
        <v>145</v>
      </c>
      <c r="M66" s="21" t="s">
        <v>160</v>
      </c>
    </row>
    <row r="67" spans="1:13" ht="46.8" x14ac:dyDescent="0.3">
      <c r="A67" s="24" t="s">
        <v>86</v>
      </c>
      <c r="B67" s="21" t="s">
        <v>37</v>
      </c>
      <c r="C67" s="21" t="s">
        <v>38</v>
      </c>
      <c r="D67" s="1">
        <v>130195</v>
      </c>
      <c r="E67" s="1"/>
      <c r="F67" s="1">
        <f t="shared" si="3"/>
        <v>130195</v>
      </c>
      <c r="G67" s="1"/>
      <c r="H67" s="1">
        <f t="shared" si="5"/>
        <v>130195</v>
      </c>
      <c r="I67" s="1">
        <v>19761</v>
      </c>
      <c r="J67" s="1">
        <f t="shared" si="4"/>
        <v>149956</v>
      </c>
      <c r="K67" s="30" t="s">
        <v>97</v>
      </c>
      <c r="L67" s="21" t="s">
        <v>98</v>
      </c>
      <c r="M67" s="21" t="s">
        <v>36</v>
      </c>
    </row>
    <row r="68" spans="1:13" ht="31.2" x14ac:dyDescent="0.3">
      <c r="A68" s="24" t="s">
        <v>87</v>
      </c>
      <c r="B68" s="21" t="s">
        <v>96</v>
      </c>
      <c r="C68" s="21" t="s">
        <v>100</v>
      </c>
      <c r="D68" s="1">
        <v>46071</v>
      </c>
      <c r="E68" s="1"/>
      <c r="F68" s="1">
        <f t="shared" si="3"/>
        <v>46071</v>
      </c>
      <c r="G68" s="1"/>
      <c r="H68" s="1">
        <f t="shared" si="5"/>
        <v>46071</v>
      </c>
      <c r="I68" s="1">
        <v>2030</v>
      </c>
      <c r="J68" s="1">
        <f t="shared" si="4"/>
        <v>48101</v>
      </c>
      <c r="K68" s="30" t="s">
        <v>215</v>
      </c>
      <c r="L68" s="21" t="s">
        <v>159</v>
      </c>
      <c r="M68" s="21" t="s">
        <v>36</v>
      </c>
    </row>
    <row r="69" spans="1:13" ht="31.2" x14ac:dyDescent="0.3">
      <c r="A69" s="24" t="s">
        <v>93</v>
      </c>
      <c r="B69" s="21" t="s">
        <v>154</v>
      </c>
      <c r="C69" s="21" t="s">
        <v>155</v>
      </c>
      <c r="D69" s="1">
        <v>9000</v>
      </c>
      <c r="E69" s="1"/>
      <c r="F69" s="1">
        <f t="shared" si="3"/>
        <v>9000</v>
      </c>
      <c r="G69" s="1"/>
      <c r="H69" s="1">
        <f t="shared" si="5"/>
        <v>9000</v>
      </c>
      <c r="I69" s="1"/>
      <c r="J69" s="1">
        <f t="shared" si="4"/>
        <v>9000</v>
      </c>
      <c r="K69" s="30" t="s">
        <v>51</v>
      </c>
      <c r="L69" s="21" t="s">
        <v>156</v>
      </c>
      <c r="M69" s="21" t="s">
        <v>157</v>
      </c>
    </row>
    <row r="70" spans="1:13" ht="46.8" x14ac:dyDescent="0.3">
      <c r="A70" s="24" t="s">
        <v>95</v>
      </c>
      <c r="B70" s="21" t="s">
        <v>122</v>
      </c>
      <c r="C70" s="21" t="s">
        <v>123</v>
      </c>
      <c r="D70" s="1">
        <v>42021</v>
      </c>
      <c r="E70" s="1"/>
      <c r="F70" s="1">
        <f t="shared" si="3"/>
        <v>42021</v>
      </c>
      <c r="G70" s="1"/>
      <c r="H70" s="1">
        <f t="shared" si="5"/>
        <v>42021</v>
      </c>
      <c r="I70" s="1"/>
      <c r="J70" s="1">
        <f t="shared" si="4"/>
        <v>42021</v>
      </c>
      <c r="K70" s="26" t="s">
        <v>216</v>
      </c>
      <c r="L70" s="21" t="s">
        <v>303</v>
      </c>
      <c r="M70" s="21" t="s">
        <v>242</v>
      </c>
    </row>
    <row r="71" spans="1:13" ht="46.8" x14ac:dyDescent="0.3">
      <c r="A71" s="24" t="s">
        <v>99</v>
      </c>
      <c r="B71" s="21" t="s">
        <v>146</v>
      </c>
      <c r="C71" s="21" t="s">
        <v>338</v>
      </c>
      <c r="D71" s="1">
        <v>7300</v>
      </c>
      <c r="E71" s="1">
        <v>1083</v>
      </c>
      <c r="F71" s="1">
        <f t="shared" si="3"/>
        <v>8383</v>
      </c>
      <c r="G71" s="1"/>
      <c r="H71" s="1">
        <f t="shared" si="5"/>
        <v>8383</v>
      </c>
      <c r="I71" s="1">
        <v>905</v>
      </c>
      <c r="J71" s="1">
        <f t="shared" si="4"/>
        <v>9288</v>
      </c>
      <c r="K71" s="26">
        <v>109101</v>
      </c>
      <c r="L71" s="21" t="s">
        <v>147</v>
      </c>
      <c r="M71" s="21" t="s">
        <v>121</v>
      </c>
    </row>
    <row r="72" spans="1:13" ht="31.2" x14ac:dyDescent="0.3">
      <c r="A72" s="24" t="s">
        <v>101</v>
      </c>
      <c r="B72" s="21" t="s">
        <v>149</v>
      </c>
      <c r="C72" s="21" t="s">
        <v>150</v>
      </c>
      <c r="D72" s="1">
        <v>7285</v>
      </c>
      <c r="E72" s="1"/>
      <c r="F72" s="1">
        <f t="shared" si="3"/>
        <v>7285</v>
      </c>
      <c r="G72" s="1"/>
      <c r="H72" s="1">
        <f t="shared" si="5"/>
        <v>7285</v>
      </c>
      <c r="I72" s="1"/>
      <c r="J72" s="1">
        <f t="shared" si="4"/>
        <v>7285</v>
      </c>
      <c r="K72" s="26" t="s">
        <v>151</v>
      </c>
      <c r="L72" s="21" t="s">
        <v>153</v>
      </c>
      <c r="M72" s="21" t="s">
        <v>152</v>
      </c>
    </row>
    <row r="73" spans="1:13" ht="46.8" x14ac:dyDescent="0.3">
      <c r="A73" s="24" t="s">
        <v>103</v>
      </c>
      <c r="B73" s="21" t="s">
        <v>222</v>
      </c>
      <c r="C73" s="21" t="s">
        <v>304</v>
      </c>
      <c r="D73" s="1">
        <v>2500</v>
      </c>
      <c r="E73" s="1"/>
      <c r="F73" s="1">
        <f t="shared" si="3"/>
        <v>2500</v>
      </c>
      <c r="G73" s="1"/>
      <c r="H73" s="1">
        <f t="shared" si="5"/>
        <v>2500</v>
      </c>
      <c r="I73" s="1"/>
      <c r="J73" s="1">
        <f t="shared" si="4"/>
        <v>2500</v>
      </c>
      <c r="K73" s="26" t="s">
        <v>223</v>
      </c>
      <c r="L73" s="21" t="s">
        <v>224</v>
      </c>
      <c r="M73" s="21" t="s">
        <v>225</v>
      </c>
    </row>
    <row r="74" spans="1:13" ht="78" x14ac:dyDescent="0.3">
      <c r="A74" s="24" t="s">
        <v>266</v>
      </c>
      <c r="B74" s="21" t="s">
        <v>226</v>
      </c>
      <c r="C74" s="21" t="s">
        <v>227</v>
      </c>
      <c r="D74" s="1">
        <v>18490</v>
      </c>
      <c r="E74" s="1"/>
      <c r="F74" s="1">
        <f t="shared" si="3"/>
        <v>18490</v>
      </c>
      <c r="G74" s="1"/>
      <c r="H74" s="1">
        <f t="shared" si="5"/>
        <v>18490</v>
      </c>
      <c r="I74" s="1">
        <v>2970</v>
      </c>
      <c r="J74" s="1">
        <f t="shared" si="4"/>
        <v>21460</v>
      </c>
      <c r="K74" s="26" t="s">
        <v>236</v>
      </c>
      <c r="L74" s="21" t="s">
        <v>229</v>
      </c>
      <c r="M74" s="21" t="s">
        <v>228</v>
      </c>
    </row>
    <row r="75" spans="1:13" ht="78" x14ac:dyDescent="0.3">
      <c r="A75" s="24" t="s">
        <v>267</v>
      </c>
      <c r="B75" s="21" t="s">
        <v>238</v>
      </c>
      <c r="C75" s="21" t="s">
        <v>239</v>
      </c>
      <c r="D75" s="1">
        <v>15000</v>
      </c>
      <c r="E75" s="1"/>
      <c r="F75" s="1">
        <f t="shared" si="3"/>
        <v>15000</v>
      </c>
      <c r="G75" s="1"/>
      <c r="H75" s="1">
        <f t="shared" si="5"/>
        <v>15000</v>
      </c>
      <c r="I75" s="1"/>
      <c r="J75" s="1">
        <f t="shared" si="4"/>
        <v>15000</v>
      </c>
      <c r="K75" s="26" t="s">
        <v>240</v>
      </c>
      <c r="L75" s="21" t="s">
        <v>241</v>
      </c>
      <c r="M75" s="21" t="s">
        <v>242</v>
      </c>
    </row>
    <row r="76" spans="1:13" ht="280.8" x14ac:dyDescent="0.3">
      <c r="A76" s="24" t="s">
        <v>268</v>
      </c>
      <c r="B76" s="21" t="s">
        <v>243</v>
      </c>
      <c r="C76" s="21" t="s">
        <v>244</v>
      </c>
      <c r="D76" s="1">
        <v>17040</v>
      </c>
      <c r="E76" s="1"/>
      <c r="F76" s="1">
        <f t="shared" si="3"/>
        <v>17040</v>
      </c>
      <c r="G76" s="1"/>
      <c r="H76" s="1">
        <f t="shared" si="5"/>
        <v>17040</v>
      </c>
      <c r="I76" s="7">
        <v>278</v>
      </c>
      <c r="J76" s="1">
        <f t="shared" si="4"/>
        <v>17318</v>
      </c>
      <c r="K76" s="30" t="s">
        <v>247</v>
      </c>
      <c r="L76" s="21" t="s">
        <v>246</v>
      </c>
      <c r="M76" s="21" t="s">
        <v>245</v>
      </c>
    </row>
    <row r="77" spans="1:13" ht="62.4" x14ac:dyDescent="0.3">
      <c r="A77" s="24" t="s">
        <v>275</v>
      </c>
      <c r="B77" s="21" t="s">
        <v>248</v>
      </c>
      <c r="C77" s="21" t="s">
        <v>253</v>
      </c>
      <c r="D77" s="1">
        <v>21599</v>
      </c>
      <c r="E77" s="1"/>
      <c r="F77" s="1">
        <f t="shared" si="3"/>
        <v>21599</v>
      </c>
      <c r="G77" s="1"/>
      <c r="H77" s="1">
        <f t="shared" si="5"/>
        <v>21599</v>
      </c>
      <c r="I77" s="1"/>
      <c r="J77" s="1">
        <f t="shared" si="4"/>
        <v>21599</v>
      </c>
      <c r="K77" s="26" t="s">
        <v>249</v>
      </c>
      <c r="L77" s="21" t="s">
        <v>251</v>
      </c>
      <c r="M77" s="21" t="s">
        <v>250</v>
      </c>
    </row>
    <row r="78" spans="1:13" ht="31.2" x14ac:dyDescent="0.3">
      <c r="A78" s="24" t="s">
        <v>276</v>
      </c>
      <c r="B78" s="21" t="s">
        <v>248</v>
      </c>
      <c r="C78" s="21" t="s">
        <v>253</v>
      </c>
      <c r="D78" s="1">
        <v>24200</v>
      </c>
      <c r="E78" s="1"/>
      <c r="F78" s="1">
        <f t="shared" si="3"/>
        <v>24200</v>
      </c>
      <c r="G78" s="1"/>
      <c r="H78" s="1">
        <f t="shared" si="5"/>
        <v>24200</v>
      </c>
      <c r="I78" s="1"/>
      <c r="J78" s="1">
        <f t="shared" si="4"/>
        <v>24200</v>
      </c>
      <c r="K78" s="26" t="s">
        <v>254</v>
      </c>
      <c r="L78" s="21" t="s">
        <v>257</v>
      </c>
      <c r="M78" s="21" t="s">
        <v>255</v>
      </c>
    </row>
    <row r="79" spans="1:13" ht="31.2" x14ac:dyDescent="0.3">
      <c r="A79" s="24" t="s">
        <v>279</v>
      </c>
      <c r="B79" s="21" t="s">
        <v>248</v>
      </c>
      <c r="C79" s="21" t="s">
        <v>253</v>
      </c>
      <c r="D79" s="1">
        <v>8000</v>
      </c>
      <c r="E79" s="1"/>
      <c r="F79" s="1">
        <f t="shared" si="3"/>
        <v>8000</v>
      </c>
      <c r="G79" s="1"/>
      <c r="H79" s="1">
        <f t="shared" si="5"/>
        <v>8000</v>
      </c>
      <c r="I79" s="1"/>
      <c r="J79" s="1">
        <f t="shared" si="4"/>
        <v>8000</v>
      </c>
      <c r="K79" s="26" t="s">
        <v>204</v>
      </c>
      <c r="L79" s="21" t="s">
        <v>273</v>
      </c>
      <c r="M79" s="21" t="s">
        <v>242</v>
      </c>
    </row>
    <row r="80" spans="1:13" ht="31.2" x14ac:dyDescent="0.3">
      <c r="A80" s="24" t="s">
        <v>286</v>
      </c>
      <c r="B80" s="21" t="s">
        <v>277</v>
      </c>
      <c r="C80" s="21" t="s">
        <v>305</v>
      </c>
      <c r="D80" s="1">
        <v>6862</v>
      </c>
      <c r="E80" s="1"/>
      <c r="F80" s="1">
        <f t="shared" si="3"/>
        <v>6862</v>
      </c>
      <c r="G80" s="1"/>
      <c r="H80" s="1">
        <f t="shared" si="5"/>
        <v>6862</v>
      </c>
      <c r="I80" s="1"/>
      <c r="J80" s="1">
        <f t="shared" si="4"/>
        <v>6862</v>
      </c>
      <c r="K80" s="26" t="s">
        <v>278</v>
      </c>
      <c r="L80" s="21" t="s">
        <v>306</v>
      </c>
      <c r="M80" s="21" t="s">
        <v>292</v>
      </c>
    </row>
    <row r="81" spans="1:13" ht="46.8" x14ac:dyDescent="0.3">
      <c r="A81" s="24" t="s">
        <v>287</v>
      </c>
      <c r="B81" s="21" t="s">
        <v>280</v>
      </c>
      <c r="C81" s="21" t="s">
        <v>281</v>
      </c>
      <c r="D81" s="1">
        <v>7371</v>
      </c>
      <c r="E81" s="1"/>
      <c r="F81" s="1">
        <f t="shared" si="3"/>
        <v>7371</v>
      </c>
      <c r="G81" s="1"/>
      <c r="H81" s="1">
        <f t="shared" si="5"/>
        <v>7371</v>
      </c>
      <c r="I81" s="1"/>
      <c r="J81" s="1">
        <f t="shared" si="4"/>
        <v>7371</v>
      </c>
      <c r="K81" s="26" t="s">
        <v>282</v>
      </c>
      <c r="L81" s="21" t="s">
        <v>283</v>
      </c>
      <c r="M81" s="21" t="s">
        <v>242</v>
      </c>
    </row>
    <row r="82" spans="1:13" ht="62.4" x14ac:dyDescent="0.3">
      <c r="A82" s="36" t="s">
        <v>307</v>
      </c>
      <c r="B82" s="21" t="s">
        <v>288</v>
      </c>
      <c r="C82" s="21" t="s">
        <v>289</v>
      </c>
      <c r="D82" s="1">
        <v>6000</v>
      </c>
      <c r="E82" s="1"/>
      <c r="F82" s="1">
        <f t="shared" si="3"/>
        <v>6000</v>
      </c>
      <c r="G82" s="1">
        <v>2850</v>
      </c>
      <c r="H82" s="1">
        <f t="shared" si="5"/>
        <v>8850</v>
      </c>
      <c r="I82" s="1"/>
      <c r="J82" s="1">
        <f t="shared" si="4"/>
        <v>8850</v>
      </c>
      <c r="K82" s="26" t="s">
        <v>290</v>
      </c>
      <c r="L82" s="21" t="s">
        <v>291</v>
      </c>
      <c r="M82" s="21" t="s">
        <v>36</v>
      </c>
    </row>
    <row r="83" spans="1:13" ht="46.8" x14ac:dyDescent="0.3">
      <c r="A83" s="36" t="s">
        <v>314</v>
      </c>
      <c r="B83" s="21" t="s">
        <v>315</v>
      </c>
      <c r="C83" s="21" t="s">
        <v>253</v>
      </c>
      <c r="D83" s="7">
        <v>0</v>
      </c>
      <c r="E83" s="7">
        <v>28800</v>
      </c>
      <c r="F83" s="7">
        <f t="shared" si="3"/>
        <v>28800</v>
      </c>
      <c r="G83" s="7">
        <v>3700</v>
      </c>
      <c r="H83" s="1">
        <f t="shared" si="5"/>
        <v>32500</v>
      </c>
      <c r="I83" s="1"/>
      <c r="J83" s="1">
        <f t="shared" si="4"/>
        <v>32500</v>
      </c>
      <c r="K83" s="26" t="s">
        <v>249</v>
      </c>
      <c r="L83" s="21" t="s">
        <v>316</v>
      </c>
      <c r="M83" s="21" t="s">
        <v>250</v>
      </c>
    </row>
    <row r="84" spans="1:13" ht="31.2" x14ac:dyDescent="0.3">
      <c r="A84" s="37" t="s">
        <v>317</v>
      </c>
      <c r="B84" s="21" t="s">
        <v>318</v>
      </c>
      <c r="C84" s="21" t="s">
        <v>319</v>
      </c>
      <c r="D84" s="7">
        <v>0</v>
      </c>
      <c r="E84" s="7">
        <v>15808</v>
      </c>
      <c r="F84" s="7">
        <f t="shared" si="3"/>
        <v>15808</v>
      </c>
      <c r="G84" s="7">
        <v>4140</v>
      </c>
      <c r="H84" s="1">
        <f t="shared" si="5"/>
        <v>19948</v>
      </c>
      <c r="I84" s="1"/>
      <c r="J84" s="1">
        <f t="shared" si="4"/>
        <v>19948</v>
      </c>
      <c r="K84" s="26" t="s">
        <v>320</v>
      </c>
      <c r="L84" s="21" t="s">
        <v>321</v>
      </c>
      <c r="M84" s="21" t="s">
        <v>322</v>
      </c>
    </row>
    <row r="85" spans="1:13" ht="46.8" x14ac:dyDescent="0.3">
      <c r="A85" s="37" t="s">
        <v>330</v>
      </c>
      <c r="B85" s="21" t="s">
        <v>331</v>
      </c>
      <c r="C85" s="21" t="s">
        <v>363</v>
      </c>
      <c r="D85" s="8"/>
      <c r="E85" s="8"/>
      <c r="F85" s="8">
        <v>0</v>
      </c>
      <c r="G85" s="8">
        <v>13693</v>
      </c>
      <c r="H85" s="1">
        <f t="shared" si="5"/>
        <v>13693</v>
      </c>
      <c r="I85" s="1"/>
      <c r="J85" s="1">
        <f t="shared" si="4"/>
        <v>13693</v>
      </c>
      <c r="K85" s="26" t="s">
        <v>186</v>
      </c>
      <c r="L85" s="21" t="s">
        <v>18</v>
      </c>
      <c r="M85" s="21" t="s">
        <v>23</v>
      </c>
    </row>
    <row r="86" spans="1:13" ht="79.5" customHeight="1" x14ac:dyDescent="0.3">
      <c r="A86" s="36" t="s">
        <v>332</v>
      </c>
      <c r="B86" s="35" t="s">
        <v>333</v>
      </c>
      <c r="C86" s="21" t="s">
        <v>334</v>
      </c>
      <c r="D86" s="8"/>
      <c r="E86" s="8"/>
      <c r="F86" s="8">
        <v>0</v>
      </c>
      <c r="G86" s="8">
        <v>16744</v>
      </c>
      <c r="H86" s="1">
        <f t="shared" ref="H86:H87" si="6">F86+G86</f>
        <v>16744</v>
      </c>
      <c r="I86" s="1"/>
      <c r="J86" s="1">
        <f t="shared" si="4"/>
        <v>16744</v>
      </c>
      <c r="K86" s="26" t="s">
        <v>258</v>
      </c>
      <c r="L86" s="21" t="s">
        <v>335</v>
      </c>
      <c r="M86" s="21" t="s">
        <v>23</v>
      </c>
    </row>
    <row r="87" spans="1:13" ht="79.5" customHeight="1" x14ac:dyDescent="0.3">
      <c r="A87" s="36" t="s">
        <v>339</v>
      </c>
      <c r="B87" s="21" t="s">
        <v>243</v>
      </c>
      <c r="C87" s="21" t="s">
        <v>244</v>
      </c>
      <c r="D87" s="8"/>
      <c r="E87" s="8"/>
      <c r="F87" s="8">
        <v>0</v>
      </c>
      <c r="G87" s="8">
        <v>2870</v>
      </c>
      <c r="H87" s="1">
        <f t="shared" si="6"/>
        <v>2870</v>
      </c>
      <c r="I87" s="1"/>
      <c r="J87" s="1">
        <f t="shared" ref="J87:J88" si="7">H87+I87</f>
        <v>2870</v>
      </c>
      <c r="K87" s="26" t="s">
        <v>340</v>
      </c>
      <c r="L87" s="21" t="s">
        <v>316</v>
      </c>
      <c r="M87" s="21" t="s">
        <v>245</v>
      </c>
    </row>
    <row r="88" spans="1:13" ht="79.5" customHeight="1" x14ac:dyDescent="0.3">
      <c r="A88" s="38" t="s">
        <v>349</v>
      </c>
      <c r="B88" s="21" t="s">
        <v>353</v>
      </c>
      <c r="C88" s="21" t="s">
        <v>350</v>
      </c>
      <c r="D88" s="8"/>
      <c r="E88" s="8"/>
      <c r="F88" s="8"/>
      <c r="G88" s="8"/>
      <c r="H88" s="7">
        <v>0</v>
      </c>
      <c r="I88" s="1">
        <v>100000</v>
      </c>
      <c r="J88" s="1">
        <f t="shared" si="7"/>
        <v>100000</v>
      </c>
      <c r="K88" s="26" t="s">
        <v>351</v>
      </c>
      <c r="L88" s="21" t="s">
        <v>352</v>
      </c>
      <c r="M88" s="21" t="s">
        <v>161</v>
      </c>
    </row>
    <row r="89" spans="1:13" ht="32.25" customHeight="1" x14ac:dyDescent="0.3">
      <c r="A89" s="24"/>
      <c r="B89" s="21"/>
      <c r="C89" s="20" t="s">
        <v>102</v>
      </c>
      <c r="D89" s="4">
        <f>SUM(D14:D84)</f>
        <v>3895376</v>
      </c>
      <c r="E89" s="4">
        <f t="shared" ref="E89" si="8">SUM(E14:E84)</f>
        <v>73782</v>
      </c>
      <c r="F89" s="4">
        <f>SUM(F14:F87)</f>
        <v>3969158</v>
      </c>
      <c r="G89" s="4">
        <f>SUM(G14:G87)</f>
        <v>49910</v>
      </c>
      <c r="H89" s="39">
        <f>SUM(H14:H88)</f>
        <v>4019068</v>
      </c>
      <c r="I89" s="39">
        <f t="shared" ref="I89:J89" si="9">SUM(I14:I88)</f>
        <v>552025</v>
      </c>
      <c r="J89" s="39">
        <f t="shared" si="9"/>
        <v>4571093</v>
      </c>
      <c r="K89" s="22"/>
      <c r="L89" s="21"/>
      <c r="M89" s="23"/>
    </row>
    <row r="91" spans="1:13" x14ac:dyDescent="0.3">
      <c r="B91" s="40" t="s">
        <v>364</v>
      </c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</row>
    <row r="92" spans="1:13" x14ac:dyDescent="0.3">
      <c r="B92" s="9"/>
    </row>
  </sheetData>
  <mergeCells count="1">
    <mergeCell ref="B91:M91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3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2024-10-28T09:34:53Z</cp:lastPrinted>
  <dcterms:created xsi:type="dcterms:W3CDTF">2023-02-10T12:41:53Z</dcterms:created>
  <dcterms:modified xsi:type="dcterms:W3CDTF">2024-11-04T10:42:54Z</dcterms:modified>
</cp:coreProperties>
</file>