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19A454B-B875-4138-9241-8EAFD78317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4. Izdevumi atbilstoši valdī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5" i="1" l="1"/>
  <c r="G107" i="1"/>
  <c r="H109" i="1"/>
  <c r="H110" i="1"/>
  <c r="H108" i="1"/>
  <c r="H107" i="1"/>
  <c r="H125" i="1"/>
  <c r="I125" i="1"/>
  <c r="I107" i="1"/>
  <c r="I112" i="1"/>
  <c r="G112" i="1"/>
  <c r="H34" i="1" l="1"/>
  <c r="H90" i="1" l="1"/>
  <c r="H69" i="1"/>
  <c r="H57" i="1"/>
  <c r="H53" i="1"/>
  <c r="H47" i="1"/>
  <c r="H27" i="1"/>
  <c r="H18" i="1"/>
  <c r="H10" i="1"/>
  <c r="H11" i="1"/>
  <c r="H14" i="1"/>
  <c r="H17" i="1"/>
  <c r="H21" i="1"/>
  <c r="H22" i="1"/>
  <c r="H23" i="1"/>
  <c r="H26" i="1"/>
  <c r="H30" i="1"/>
  <c r="H33" i="1"/>
  <c r="H37" i="1"/>
  <c r="H38" i="1"/>
  <c r="H39" i="1"/>
  <c r="H40" i="1"/>
  <c r="H43" i="1"/>
  <c r="H44" i="1"/>
  <c r="H45" i="1"/>
  <c r="H46" i="1"/>
  <c r="H50" i="1"/>
  <c r="H51" i="1"/>
  <c r="H52" i="1"/>
  <c r="H56" i="1"/>
  <c r="H60" i="1"/>
  <c r="H61" i="1"/>
  <c r="H62" i="1"/>
  <c r="H65" i="1"/>
  <c r="H66" i="1"/>
  <c r="H67" i="1"/>
  <c r="H68" i="1"/>
  <c r="H72" i="1"/>
  <c r="H73" i="1"/>
  <c r="H74" i="1"/>
  <c r="H77" i="1"/>
  <c r="H78" i="1"/>
  <c r="H79" i="1"/>
  <c r="H82" i="1"/>
  <c r="H83" i="1"/>
  <c r="H86" i="1"/>
  <c r="H87" i="1"/>
  <c r="H88" i="1"/>
  <c r="H89" i="1"/>
  <c r="H93" i="1"/>
  <c r="H94" i="1"/>
  <c r="H95" i="1"/>
  <c r="H105" i="1"/>
  <c r="H104" i="1"/>
  <c r="H100" i="1"/>
  <c r="H101" i="1"/>
  <c r="H102" i="1"/>
  <c r="H99" i="1"/>
  <c r="H97" i="1"/>
  <c r="H92" i="1"/>
  <c r="H85" i="1"/>
  <c r="H81" i="1"/>
  <c r="H76" i="1"/>
  <c r="H71" i="1"/>
  <c r="H64" i="1"/>
  <c r="H59" i="1"/>
  <c r="H55" i="1"/>
  <c r="H49" i="1"/>
  <c r="H42" i="1"/>
  <c r="H36" i="1"/>
  <c r="H32" i="1"/>
  <c r="H29" i="1"/>
  <c r="H25" i="1"/>
  <c r="H20" i="1"/>
  <c r="H16" i="1"/>
  <c r="H13" i="1"/>
  <c r="H9" i="1"/>
  <c r="H7" i="1" l="1"/>
  <c r="H106" i="1" s="1"/>
</calcChain>
</file>

<file path=xl/sharedStrings.xml><?xml version="1.0" encoding="utf-8"?>
<sst xmlns="http://schemas.openxmlformats.org/spreadsheetml/2006/main" count="239" uniqueCount="94">
  <si>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</si>
  <si>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</si>
  <si>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</si>
  <si>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</si>
  <si>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</si>
  <si>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</si>
  <si>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</si>
  <si>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</si>
  <si>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</si>
  <si>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</si>
  <si>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</si>
  <si>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</si>
  <si>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</si>
  <si>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</si>
  <si>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</si>
  <si>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</si>
  <si>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Valsts budžeta transferti, dotācijas un mērķdotācijas pašvaldībām uzturēšanas izdevumiem, pašu resursi, starptautiskā sadarbība</t>
  </si>
  <si>
    <t>Kopā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</si>
  <si>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</si>
  <si>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</si>
  <si>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</si>
  <si>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</si>
  <si>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</si>
  <si>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</si>
  <si>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</si>
  <si>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 (Administratīvā komisija)</t>
  </si>
  <si>
    <t>Sabiedriskā kārtība un drošība (Kopā)</t>
  </si>
  <si>
    <t>04.000</t>
  </si>
  <si>
    <t>04.430</t>
  </si>
  <si>
    <t>Būvniecība (Būvvalde)</t>
  </si>
  <si>
    <t>04.510</t>
  </si>
  <si>
    <t>Transports (Ceļu uzturēšana)</t>
  </si>
  <si>
    <t>04.730</t>
  </si>
  <si>
    <t>Komunikāciju un tūrisma nodaļa (TIC)</t>
  </si>
  <si>
    <t>6000</t>
  </si>
  <si>
    <t>Sociālie pabalsti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</si>
  <si>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</si>
  <si>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</si>
  <si>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</si>
  <si>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</si>
  <si>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</si>
  <si>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</si>
  <si>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</si>
  <si>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</si>
  <si>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</si>
  <si>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</si>
  <si>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</si>
  <si>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</si>
  <si>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</si>
  <si>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</si>
  <si>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</si>
  <si>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</si>
  <si>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</si>
  <si>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</si>
  <si>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</si>
  <si>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</si>
  <si>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</si>
  <si>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Pamatizglītība, vispārējā un profesionālā izglītība  (ISCED-97 1., 2. un 3. līmenis)</t>
  </si>
  <si>
    <t>09.500</t>
  </si>
  <si>
    <t>Līmeņos nedefinēta izglītība (Interešu izglītība)</t>
  </si>
  <si>
    <t>09.600</t>
  </si>
  <si>
    <t>Izglītības papildus pakalpojumi</t>
  </si>
  <si>
    <t>Izglītība (Kopā)</t>
  </si>
  <si>
    <t>10.000</t>
  </si>
  <si>
    <t>10.400</t>
  </si>
  <si>
    <t>Atbalsts ģimenēm ar bērniem</t>
  </si>
  <si>
    <t>10.500</t>
  </si>
  <si>
    <t>Atbalsts bezdarba gadījumā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</si>
  <si>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</si>
  <si>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</si>
  <si>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</si>
  <si>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</si>
  <si>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</si>
  <si>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Saulkrastu novada pašvaldības</t>
  </si>
  <si>
    <t xml:space="preserve">2023. gada DECEMBRA  budžeta grozījumi </t>
  </si>
  <si>
    <t>IZDEVUMI  EUR</t>
  </si>
  <si>
    <t>Budžetu izdevumu klasifikācija atbilstoši funkcionālajām kategorijām</t>
  </si>
  <si>
    <t>Ekonomiskās klasifikācijas kods (EKK)</t>
  </si>
  <si>
    <t>EUR</t>
  </si>
  <si>
    <t>Budžeta plāns 2024.g.</t>
  </si>
  <si>
    <t>Jūnija grozījumi</t>
  </si>
  <si>
    <t>Budžeta plāns ar grozījumiem 2024.g.</t>
  </si>
  <si>
    <t>Finansēšana</t>
  </si>
  <si>
    <t>Atlikums uz gada beigām</t>
  </si>
  <si>
    <t>Aizņēmumu atmaksa</t>
  </si>
  <si>
    <t>SIA "Saulkrastu komunālserviss" pamatkapitāla palielināšana</t>
  </si>
  <si>
    <t>Konsolidācija</t>
  </si>
  <si>
    <t>Pašvaldības aģentūra "Saulkrastu veselības un sociālās aprūpes centrs"</t>
  </si>
  <si>
    <t>7.610</t>
  </si>
  <si>
    <t>Pārējā veselības aprūpes vadība</t>
  </si>
  <si>
    <t>10.200</t>
  </si>
  <si>
    <t>Atbalsts gados veciem cilvēkiem</t>
  </si>
  <si>
    <t>Pavisam izdevumi kopā</t>
  </si>
  <si>
    <t>Pielikums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</si>
</sst>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2"/>
      <color rgb="FF000000"/>
      <name val="Tahoma"/>
      <family val="2"/>
      <charset val="186"/>
    </font>
    <font>
      <sz val="1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b/>
      <sz val="11"/>
      <color rgb="FF0B428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5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/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0" xfId="0" applyFont="1" applyAlignment="1">
      <alignment vertical="top"/>
    </xf>
    <xf numFmtId="3" fontId="3" fillId="3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7" fillId="2" borderId="6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2" fillId="4" borderId="14" xfId="0" applyFont="1" applyFill="1" applyBorder="1" applyAlignment="1">
      <alignment horizontal="left" vertical="center" wrapText="1"/>
    </xf>
    <xf numFmtId="3" fontId="3" fillId="3" borderId="1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right" vertical="center"/>
    </xf>
    <xf numFmtId="3" fontId="3" fillId="3" borderId="17" xfId="0" applyNumberFormat="1" applyFont="1" applyFill="1" applyBorder="1" applyAlignment="1">
      <alignment horizontal="right" vertical="center"/>
    </xf>
    <xf numFmtId="3" fontId="3" fillId="3" borderId="18" xfId="0" applyNumberFormat="1" applyFont="1" applyFill="1" applyBorder="1" applyAlignment="1">
      <alignment horizontal="right" vertical="center"/>
    </xf>
    <xf numFmtId="3" fontId="8" fillId="3" borderId="22" xfId="0" applyNumberFormat="1" applyFont="1" applyFill="1" applyBorder="1" applyAlignment="1">
      <alignment horizontal="right" vertical="center"/>
    </xf>
    <xf numFmtId="3" fontId="10" fillId="4" borderId="15" xfId="0" applyNumberFormat="1" applyFont="1" applyFill="1" applyBorder="1" applyAlignment="1">
      <alignment horizontal="right" vertical="center"/>
    </xf>
    <xf numFmtId="3" fontId="10" fillId="4" borderId="13" xfId="0" applyNumberFormat="1" applyFont="1" applyFill="1" applyBorder="1" applyAlignment="1">
      <alignment horizontal="right" vertical="center"/>
    </xf>
    <xf numFmtId="3" fontId="7" fillId="3" borderId="14" xfId="0" applyNumberFormat="1" applyFont="1" applyFill="1" applyBorder="1" applyAlignment="1">
      <alignment horizontal="right" vertical="center"/>
    </xf>
    <xf numFmtId="3" fontId="7" fillId="3" borderId="15" xfId="0" applyNumberFormat="1" applyFont="1" applyFill="1" applyBorder="1" applyAlignment="1">
      <alignment horizontal="right" vertical="center"/>
    </xf>
    <xf numFmtId="0" fontId="9" fillId="4" borderId="14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quotePrefix="1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3" fontId="10" fillId="4" borderId="18" xfId="0" applyNumberFormat="1" applyFont="1" applyFill="1" applyBorder="1" applyAlignment="1">
      <alignment horizontal="right" vertical="center"/>
    </xf>
    <xf numFmtId="3" fontId="7" fillId="3" borderId="31" xfId="0" applyNumberFormat="1" applyFont="1" applyFill="1" applyBorder="1" applyAlignment="1">
      <alignment horizontal="right" vertical="center"/>
    </xf>
    <xf numFmtId="3" fontId="7" fillId="3" borderId="8" xfId="0" applyNumberFormat="1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left" vertical="center" wrapText="1"/>
    </xf>
    <xf numFmtId="3" fontId="10" fillId="4" borderId="22" xfId="0" applyNumberFormat="1" applyFont="1" applyFill="1" applyBorder="1" applyAlignment="1">
      <alignment horizontal="right" vertical="center"/>
    </xf>
    <xf numFmtId="0" fontId="0" fillId="0" borderId="9" xfId="0" applyBorder="1"/>
    <xf numFmtId="0" fontId="0" fillId="0" borderId="34" xfId="0" applyBorder="1"/>
    <xf numFmtId="3" fontId="11" fillId="3" borderId="2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top"/>
    </xf>
    <xf numFmtId="0" fontId="2" fillId="4" borderId="1" xfId="0" applyFont="1" applyFill="1" applyBorder="1" applyAlignment="1">
      <alignment horizontal="left" vertical="center" wrapText="1"/>
    </xf>
    <xf numFmtId="0" fontId="2" fillId="4" borderId="14" xfId="0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left" vertical="center" wrapText="1"/>
    </xf>
    <xf numFmtId="0" fontId="9" fillId="4" borderId="29" xfId="0" applyFont="1" applyFill="1" applyBorder="1" applyAlignment="1">
      <alignment horizontal="left" vertical="center" wrapText="1"/>
    </xf>
    <xf numFmtId="0" fontId="9" fillId="4" borderId="30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right" vertical="center" wrapText="1"/>
    </xf>
    <xf numFmtId="0" fontId="9" fillId="4" borderId="20" xfId="0" applyFont="1" applyFill="1" applyBorder="1" applyAlignment="1">
      <alignment horizontal="right" vertical="center" wrapText="1"/>
    </xf>
    <xf numFmtId="0" fontId="9" fillId="4" borderId="21" xfId="0" applyFont="1" applyFill="1" applyBorder="1" applyAlignment="1">
      <alignment horizontal="right" vertical="center" wrapText="1"/>
    </xf>
    <xf numFmtId="0" fontId="11" fillId="3" borderId="19" xfId="0" applyFont="1" applyFill="1" applyBorder="1" applyAlignment="1">
      <alignment horizontal="right" vertical="center"/>
    </xf>
    <xf numFmtId="0" fontId="11" fillId="3" borderId="20" xfId="0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right" vertical="center"/>
    </xf>
    <xf numFmtId="0" fontId="8" fillId="3" borderId="19" xfId="0" applyFont="1" applyFill="1" applyBorder="1" applyAlignment="1">
      <alignment horizontal="right" vertical="center"/>
    </xf>
    <xf numFmtId="0" fontId="8" fillId="3" borderId="20" xfId="0" applyFont="1" applyFill="1" applyBorder="1" applyAlignment="1">
      <alignment horizontal="right" vertical="center"/>
    </xf>
    <xf numFmtId="0" fontId="8" fillId="3" borderId="21" xfId="0" applyFont="1" applyFill="1" applyBorder="1" applyAlignment="1">
      <alignment horizontal="right" vertical="center"/>
    </xf>
    <xf numFmtId="0" fontId="9" fillId="4" borderId="9" xfId="0" applyFont="1" applyFill="1" applyBorder="1" applyAlignment="1">
      <alignment horizontal="right" vertical="center" wrapText="1"/>
    </xf>
    <xf numFmtId="0" fontId="9" fillId="4" borderId="0" xfId="0" applyFont="1" applyFill="1" applyAlignment="1">
      <alignment horizontal="right" vertical="center" wrapText="1"/>
    </xf>
    <xf numFmtId="0" fontId="9" fillId="4" borderId="10" xfId="0" applyFont="1" applyFill="1" applyBorder="1" applyAlignment="1">
      <alignment horizontal="right" vertical="center" wrapText="1"/>
    </xf>
    <xf numFmtId="0" fontId="9" fillId="4" borderId="23" xfId="0" applyFont="1" applyFill="1" applyBorder="1" applyAlignment="1">
      <alignment horizontal="right" vertical="center" wrapText="1"/>
    </xf>
    <xf numFmtId="0" fontId="9" fillId="4" borderId="24" xfId="0" applyFont="1" applyFill="1" applyBorder="1" applyAlignment="1">
      <alignment horizontal="right" vertical="center" wrapText="1"/>
    </xf>
    <xf numFmtId="0" fontId="9" fillId="4" borderId="25" xfId="0" applyFont="1" applyFill="1" applyBorder="1" applyAlignment="1">
      <alignment horizontal="right" vertical="center" wrapText="1"/>
    </xf>
    <xf numFmtId="0" fontId="8" fillId="3" borderId="19" xfId="0" applyFont="1" applyFill="1" applyBorder="1" applyAlignment="1">
      <alignment horizontal="right" vertical="center" wrapText="1"/>
    </xf>
    <xf numFmtId="0" fontId="8" fillId="3" borderId="20" xfId="0" applyFont="1" applyFill="1" applyBorder="1" applyAlignment="1">
      <alignment horizontal="right" vertical="center" wrapText="1"/>
    </xf>
    <xf numFmtId="0" fontId="8" fillId="3" borderId="21" xfId="0" applyFont="1" applyFill="1" applyBorder="1" applyAlignment="1">
      <alignment horizontal="right" vertical="center" wrapText="1"/>
    </xf>
    <xf numFmtId="3" fontId="7" fillId="3" borderId="1" xfId="0" applyNumberFormat="1" applyFont="1" applyFill="1" applyBorder="1" applyAlignment="1">
      <alignment horizontal="left" vertical="center"/>
    </xf>
    <xf numFmtId="3" fontId="7" fillId="3" borderId="26" xfId="0" applyNumberFormat="1" applyFont="1" applyFill="1" applyBorder="1" applyAlignment="1">
      <alignment horizontal="left" vertical="center"/>
    </xf>
    <xf numFmtId="3" fontId="7" fillId="3" borderId="27" xfId="0" applyNumberFormat="1" applyFont="1" applyFill="1" applyBorder="1" applyAlignment="1">
      <alignment horizontal="left" vertical="center"/>
    </xf>
    <xf numFmtId="3" fontId="7" fillId="3" borderId="6" xfId="0" applyNumberFormat="1" applyFont="1" applyFill="1" applyBorder="1" applyAlignment="1">
      <alignment horizontal="left" vertical="center"/>
    </xf>
    <xf numFmtId="3" fontId="7" fillId="3" borderId="32" xfId="0" applyNumberFormat="1" applyFont="1" applyFill="1" applyBorder="1" applyAlignment="1">
      <alignment horizontal="left" vertical="center"/>
    </xf>
    <xf numFmtId="3" fontId="7" fillId="3" borderId="33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I125"/>
  <sheetViews>
    <sheetView showGridLines="0" tabSelected="1" topLeftCell="A110" workbookViewId="0">
      <selection activeCell="K5" sqref="K5"/>
    </sheetView>
  </sheetViews>
  <sheetFormatPr defaultRowHeight="13.2" outlineLevelRow="2" x14ac:dyDescent="0.25"/>
  <cols>
    <col min="1" max="1" width="5.6640625" customWidth="1"/>
    <col min="3" max="3" width="7.33203125" customWidth="1"/>
    <col min="5" max="5" width="5.44140625" customWidth="1"/>
    <col min="6" max="6" width="25.44140625" customWidth="1"/>
    <col min="7" max="7" width="11.88671875" customWidth="1"/>
    <col min="8" max="8" width="11.44140625" customWidth="1"/>
    <col min="9" max="9" width="11.88671875" customWidth="1"/>
  </cols>
  <sheetData>
    <row r="1" spans="1:9" ht="22.2" x14ac:dyDescent="0.25">
      <c r="A1" s="1"/>
      <c r="I1" s="3" t="s">
        <v>93</v>
      </c>
    </row>
    <row r="2" spans="1:9" ht="22.2" x14ac:dyDescent="0.25">
      <c r="A2" s="36" t="s">
        <v>73</v>
      </c>
      <c r="B2" s="36"/>
      <c r="C2" s="36"/>
      <c r="D2" s="36"/>
      <c r="E2" s="36"/>
      <c r="F2" s="36"/>
      <c r="G2" s="36"/>
      <c r="H2" s="36"/>
      <c r="I2" s="36"/>
    </row>
    <row r="3" spans="1:9" ht="22.2" x14ac:dyDescent="0.25">
      <c r="A3" s="36" t="s">
        <v>74</v>
      </c>
      <c r="B3" s="36"/>
      <c r="C3" s="36"/>
      <c r="D3" s="36"/>
      <c r="E3" s="36"/>
      <c r="F3" s="36"/>
      <c r="G3" s="36"/>
      <c r="H3" s="36"/>
      <c r="I3" s="36"/>
    </row>
    <row r="4" spans="1:9" ht="22.2" x14ac:dyDescent="0.25">
      <c r="A4" s="36" t="s">
        <v>75</v>
      </c>
      <c r="B4" s="36"/>
      <c r="C4" s="36"/>
      <c r="D4" s="36"/>
      <c r="E4" s="36"/>
      <c r="F4" s="36"/>
      <c r="G4" s="36"/>
      <c r="H4" s="36"/>
      <c r="I4" s="36"/>
    </row>
    <row r="5" spans="1:9" ht="31.2" x14ac:dyDescent="0.25">
      <c r="A5" s="41" t="s">
        <v>76</v>
      </c>
      <c r="B5" s="42"/>
      <c r="C5" s="42"/>
      <c r="D5" s="43"/>
      <c r="E5" s="47" t="s">
        <v>77</v>
      </c>
      <c r="F5" s="42"/>
      <c r="G5" s="4" t="s">
        <v>79</v>
      </c>
      <c r="H5" s="5" t="s">
        <v>80</v>
      </c>
      <c r="I5" s="6" t="s">
        <v>81</v>
      </c>
    </row>
    <row r="6" spans="1:9" x14ac:dyDescent="0.25">
      <c r="A6" s="44"/>
      <c r="B6" s="45"/>
      <c r="C6" s="45"/>
      <c r="D6" s="46"/>
      <c r="E6" s="48"/>
      <c r="F6" s="45"/>
      <c r="G6" s="7" t="s">
        <v>78</v>
      </c>
      <c r="H6" s="8" t="s">
        <v>78</v>
      </c>
      <c r="I6" s="9" t="s">
        <v>78</v>
      </c>
    </row>
    <row r="7" spans="1:9" x14ac:dyDescent="0.25">
      <c r="A7" s="10" t="s">
        <v>0</v>
      </c>
      <c r="B7" s="37" t="s">
        <v>18</v>
      </c>
      <c r="C7" s="37"/>
      <c r="D7" s="37"/>
      <c r="E7" s="37"/>
      <c r="F7" s="37"/>
      <c r="G7" s="2">
        <v>3112532</v>
      </c>
      <c r="H7" s="2">
        <f>I7-G7</f>
        <v>20070</v>
      </c>
      <c r="I7" s="11">
        <v>3132602</v>
      </c>
    </row>
    <row r="8" spans="1:9" ht="27" customHeight="1" outlineLevel="1" x14ac:dyDescent="0.25">
      <c r="A8" s="38"/>
      <c r="B8" s="37"/>
      <c r="C8" s="12" t="s">
        <v>1</v>
      </c>
      <c r="D8" s="37" t="s">
        <v>2</v>
      </c>
      <c r="E8" s="37"/>
      <c r="F8" s="37"/>
      <c r="G8" s="13"/>
      <c r="H8" s="13"/>
      <c r="I8" s="14"/>
    </row>
    <row r="9" spans="1:9" outlineLevel="2" x14ac:dyDescent="0.25">
      <c r="A9" s="38"/>
      <c r="B9" s="37"/>
      <c r="C9" s="37"/>
      <c r="D9" s="37"/>
      <c r="E9" s="12" t="s">
        <v>3</v>
      </c>
      <c r="F9" s="12" t="s">
        <v>4</v>
      </c>
      <c r="G9" s="13">
        <v>1075856</v>
      </c>
      <c r="H9" s="13">
        <f>I9-G9</f>
        <v>27594</v>
      </c>
      <c r="I9" s="14">
        <v>1103450</v>
      </c>
    </row>
    <row r="10" spans="1:9" outlineLevel="2" x14ac:dyDescent="0.25">
      <c r="A10" s="38"/>
      <c r="B10" s="37"/>
      <c r="C10" s="37"/>
      <c r="D10" s="37"/>
      <c r="E10" s="12" t="s">
        <v>5</v>
      </c>
      <c r="F10" s="12" t="s">
        <v>6</v>
      </c>
      <c r="G10" s="13">
        <v>329513</v>
      </c>
      <c r="H10" s="13">
        <f t="shared" ref="H10:H11" si="0">I10-G10</f>
        <v>2476</v>
      </c>
      <c r="I10" s="14">
        <v>331989</v>
      </c>
    </row>
    <row r="11" spans="1:9" outlineLevel="2" x14ac:dyDescent="0.25">
      <c r="A11" s="38"/>
      <c r="B11" s="37"/>
      <c r="C11" s="37"/>
      <c r="D11" s="37"/>
      <c r="E11" s="12" t="s">
        <v>7</v>
      </c>
      <c r="F11" s="12" t="s">
        <v>8</v>
      </c>
      <c r="G11" s="13">
        <v>17900</v>
      </c>
      <c r="H11" s="13">
        <f t="shared" si="0"/>
        <v>0</v>
      </c>
      <c r="I11" s="14">
        <v>17900</v>
      </c>
    </row>
    <row r="12" spans="1:9" ht="25.5" customHeight="1" outlineLevel="1" x14ac:dyDescent="0.25">
      <c r="A12" s="38"/>
      <c r="B12" s="37"/>
      <c r="C12" s="12" t="s">
        <v>9</v>
      </c>
      <c r="D12" s="37" t="s">
        <v>10</v>
      </c>
      <c r="E12" s="37"/>
      <c r="F12" s="37"/>
      <c r="G12" s="13"/>
      <c r="H12" s="13"/>
      <c r="I12" s="14"/>
    </row>
    <row r="13" spans="1:9" outlineLevel="2" x14ac:dyDescent="0.25">
      <c r="A13" s="38"/>
      <c r="B13" s="37"/>
      <c r="C13" s="37"/>
      <c r="D13" s="37"/>
      <c r="E13" s="12" t="s">
        <v>5</v>
      </c>
      <c r="F13" s="12" t="s">
        <v>6</v>
      </c>
      <c r="G13" s="13">
        <v>10604</v>
      </c>
      <c r="H13" s="13">
        <f>I13-G13</f>
        <v>0</v>
      </c>
      <c r="I13" s="14">
        <v>10604</v>
      </c>
    </row>
    <row r="14" spans="1:9" outlineLevel="2" x14ac:dyDescent="0.25">
      <c r="A14" s="38"/>
      <c r="B14" s="37"/>
      <c r="C14" s="37"/>
      <c r="D14" s="37"/>
      <c r="E14" s="12" t="s">
        <v>11</v>
      </c>
      <c r="F14" s="12" t="s">
        <v>12</v>
      </c>
      <c r="G14" s="13">
        <v>324988</v>
      </c>
      <c r="H14" s="13">
        <f>I14-G14</f>
        <v>0</v>
      </c>
      <c r="I14" s="14">
        <v>324988</v>
      </c>
    </row>
    <row r="15" spans="1:9" ht="24" customHeight="1" outlineLevel="1" x14ac:dyDescent="0.25">
      <c r="A15" s="38"/>
      <c r="B15" s="37"/>
      <c r="C15" s="12" t="s">
        <v>13</v>
      </c>
      <c r="D15" s="37" t="s">
        <v>14</v>
      </c>
      <c r="E15" s="37"/>
      <c r="F15" s="37"/>
      <c r="G15" s="13"/>
      <c r="H15" s="13"/>
      <c r="I15" s="14"/>
    </row>
    <row r="16" spans="1:9" outlineLevel="2" x14ac:dyDescent="0.25">
      <c r="A16" s="38"/>
      <c r="B16" s="37"/>
      <c r="C16" s="37"/>
      <c r="D16" s="37"/>
      <c r="E16" s="12" t="s">
        <v>5</v>
      </c>
      <c r="F16" s="12" t="s">
        <v>6</v>
      </c>
      <c r="G16" s="13">
        <v>52350</v>
      </c>
      <c r="H16" s="13">
        <f>I16-G16</f>
        <v>-10000</v>
      </c>
      <c r="I16" s="14">
        <v>42350</v>
      </c>
    </row>
    <row r="17" spans="1:9" ht="40.799999999999997" outlineLevel="2" x14ac:dyDescent="0.25">
      <c r="A17" s="38"/>
      <c r="B17" s="37"/>
      <c r="C17" s="37"/>
      <c r="D17" s="37"/>
      <c r="E17" s="12" t="s">
        <v>15</v>
      </c>
      <c r="F17" s="12" t="s">
        <v>16</v>
      </c>
      <c r="G17" s="13">
        <v>1301321</v>
      </c>
      <c r="H17" s="13">
        <f>I17-G17</f>
        <v>0</v>
      </c>
      <c r="I17" s="14">
        <v>1301321</v>
      </c>
    </row>
    <row r="18" spans="1:9" x14ac:dyDescent="0.25">
      <c r="A18" s="10" t="s">
        <v>19</v>
      </c>
      <c r="B18" s="37" t="s">
        <v>26</v>
      </c>
      <c r="C18" s="37"/>
      <c r="D18" s="37"/>
      <c r="E18" s="37"/>
      <c r="F18" s="37"/>
      <c r="G18" s="2">
        <v>586987</v>
      </c>
      <c r="H18" s="2">
        <f>I18-G18</f>
        <v>0</v>
      </c>
      <c r="I18" s="11">
        <v>586987</v>
      </c>
    </row>
    <row r="19" spans="1:9" outlineLevel="1" x14ac:dyDescent="0.25">
      <c r="A19" s="38"/>
      <c r="B19" s="37"/>
      <c r="C19" s="12" t="s">
        <v>20</v>
      </c>
      <c r="D19" s="37" t="s">
        <v>21</v>
      </c>
      <c r="E19" s="37"/>
      <c r="F19" s="37"/>
      <c r="G19" s="13"/>
      <c r="H19" s="13"/>
      <c r="I19" s="14"/>
    </row>
    <row r="20" spans="1:9" outlineLevel="2" x14ac:dyDescent="0.25">
      <c r="A20" s="38"/>
      <c r="B20" s="37"/>
      <c r="C20" s="37"/>
      <c r="D20" s="37"/>
      <c r="E20" s="12" t="s">
        <v>3</v>
      </c>
      <c r="F20" s="12" t="s">
        <v>4</v>
      </c>
      <c r="G20" s="13">
        <v>469585</v>
      </c>
      <c r="H20" s="13">
        <f>I20-G20</f>
        <v>0</v>
      </c>
      <c r="I20" s="14">
        <v>469585</v>
      </c>
    </row>
    <row r="21" spans="1:9" outlineLevel="2" x14ac:dyDescent="0.25">
      <c r="A21" s="38"/>
      <c r="B21" s="37"/>
      <c r="C21" s="37"/>
      <c r="D21" s="37"/>
      <c r="E21" s="12" t="s">
        <v>5</v>
      </c>
      <c r="F21" s="12" t="s">
        <v>6</v>
      </c>
      <c r="G21" s="13">
        <v>95365</v>
      </c>
      <c r="H21" s="13">
        <f t="shared" ref="H21:H23" si="1">I21-G21</f>
        <v>-6000</v>
      </c>
      <c r="I21" s="14">
        <v>89365</v>
      </c>
    </row>
    <row r="22" spans="1:9" outlineLevel="2" x14ac:dyDescent="0.25">
      <c r="A22" s="38"/>
      <c r="B22" s="37"/>
      <c r="C22" s="37"/>
      <c r="D22" s="37"/>
      <c r="E22" s="12" t="s">
        <v>22</v>
      </c>
      <c r="F22" s="12" t="s">
        <v>23</v>
      </c>
      <c r="G22" s="13">
        <v>2000</v>
      </c>
      <c r="H22" s="13">
        <f t="shared" si="1"/>
        <v>0</v>
      </c>
      <c r="I22" s="14">
        <v>2000</v>
      </c>
    </row>
    <row r="23" spans="1:9" outlineLevel="2" x14ac:dyDescent="0.25">
      <c r="A23" s="38"/>
      <c r="B23" s="37"/>
      <c r="C23" s="37"/>
      <c r="D23" s="37"/>
      <c r="E23" s="12" t="s">
        <v>7</v>
      </c>
      <c r="F23" s="12" t="s">
        <v>8</v>
      </c>
      <c r="G23" s="13">
        <v>10550</v>
      </c>
      <c r="H23" s="13">
        <f t="shared" si="1"/>
        <v>6000</v>
      </c>
      <c r="I23" s="14">
        <v>16550</v>
      </c>
    </row>
    <row r="24" spans="1:9" outlineLevel="1" x14ac:dyDescent="0.25">
      <c r="A24" s="38"/>
      <c r="B24" s="37"/>
      <c r="C24" s="12" t="s">
        <v>24</v>
      </c>
      <c r="D24" s="37" t="s">
        <v>25</v>
      </c>
      <c r="E24" s="37"/>
      <c r="F24" s="37"/>
      <c r="G24" s="13"/>
      <c r="H24" s="13"/>
      <c r="I24" s="14"/>
    </row>
    <row r="25" spans="1:9" outlineLevel="2" x14ac:dyDescent="0.25">
      <c r="A25" s="38"/>
      <c r="B25" s="37"/>
      <c r="C25" s="37"/>
      <c r="D25" s="37"/>
      <c r="E25" s="12" t="s">
        <v>3</v>
      </c>
      <c r="F25" s="12" t="s">
        <v>4</v>
      </c>
      <c r="G25" s="13">
        <v>8067</v>
      </c>
      <c r="H25" s="13">
        <f>I25-G25</f>
        <v>0</v>
      </c>
      <c r="I25" s="14">
        <v>8067</v>
      </c>
    </row>
    <row r="26" spans="1:9" outlineLevel="2" x14ac:dyDescent="0.25">
      <c r="A26" s="38"/>
      <c r="B26" s="37"/>
      <c r="C26" s="37"/>
      <c r="D26" s="37"/>
      <c r="E26" s="12" t="s">
        <v>5</v>
      </c>
      <c r="F26" s="12" t="s">
        <v>6</v>
      </c>
      <c r="G26" s="13">
        <v>1420</v>
      </c>
      <c r="H26" s="13">
        <f>I26-G26</f>
        <v>0</v>
      </c>
      <c r="I26" s="14">
        <v>1420</v>
      </c>
    </row>
    <row r="27" spans="1:9" x14ac:dyDescent="0.25">
      <c r="A27" s="10" t="s">
        <v>27</v>
      </c>
      <c r="B27" s="37" t="s">
        <v>38</v>
      </c>
      <c r="C27" s="37"/>
      <c r="D27" s="37"/>
      <c r="E27" s="37"/>
      <c r="F27" s="37"/>
      <c r="G27" s="2">
        <v>3831636</v>
      </c>
      <c r="H27" s="2">
        <f>I27-G27</f>
        <v>0</v>
      </c>
      <c r="I27" s="11">
        <v>3831636</v>
      </c>
    </row>
    <row r="28" spans="1:9" outlineLevel="1" x14ac:dyDescent="0.25">
      <c r="A28" s="38"/>
      <c r="B28" s="37"/>
      <c r="C28" s="12" t="s">
        <v>28</v>
      </c>
      <c r="D28" s="37" t="s">
        <v>29</v>
      </c>
      <c r="E28" s="37"/>
      <c r="F28" s="37"/>
      <c r="G28" s="13"/>
      <c r="H28" s="13"/>
      <c r="I28" s="14"/>
    </row>
    <row r="29" spans="1:9" outlineLevel="2" x14ac:dyDescent="0.25">
      <c r="A29" s="38"/>
      <c r="B29" s="37"/>
      <c r="C29" s="37"/>
      <c r="D29" s="37"/>
      <c r="E29" s="12" t="s">
        <v>3</v>
      </c>
      <c r="F29" s="12" t="s">
        <v>4</v>
      </c>
      <c r="G29" s="13">
        <v>211976</v>
      </c>
      <c r="H29" s="13">
        <f>I29-G29</f>
        <v>0</v>
      </c>
      <c r="I29" s="14">
        <v>211976</v>
      </c>
    </row>
    <row r="30" spans="1:9" outlineLevel="2" x14ac:dyDescent="0.25">
      <c r="A30" s="38"/>
      <c r="B30" s="37"/>
      <c r="C30" s="37"/>
      <c r="D30" s="37"/>
      <c r="E30" s="12" t="s">
        <v>5</v>
      </c>
      <c r="F30" s="12" t="s">
        <v>6</v>
      </c>
      <c r="G30" s="13">
        <v>8928</v>
      </c>
      <c r="H30" s="13">
        <f>I30-G30</f>
        <v>0</v>
      </c>
      <c r="I30" s="14">
        <v>8928</v>
      </c>
    </row>
    <row r="31" spans="1:9" outlineLevel="1" x14ac:dyDescent="0.25">
      <c r="A31" s="38"/>
      <c r="B31" s="37"/>
      <c r="C31" s="12" t="s">
        <v>30</v>
      </c>
      <c r="D31" s="37" t="s">
        <v>31</v>
      </c>
      <c r="E31" s="37"/>
      <c r="F31" s="37"/>
      <c r="G31" s="13"/>
      <c r="H31" s="13"/>
      <c r="I31" s="14"/>
    </row>
    <row r="32" spans="1:9" outlineLevel="2" x14ac:dyDescent="0.25">
      <c r="A32" s="38"/>
      <c r="B32" s="37"/>
      <c r="C32" s="37"/>
      <c r="D32" s="37"/>
      <c r="E32" s="12" t="s">
        <v>5</v>
      </c>
      <c r="F32" s="12" t="s">
        <v>6</v>
      </c>
      <c r="G32" s="13">
        <v>225000</v>
      </c>
      <c r="H32" s="13">
        <f>I32-G32</f>
        <v>0</v>
      </c>
      <c r="I32" s="14">
        <v>225000</v>
      </c>
    </row>
    <row r="33" spans="1:9" outlineLevel="2" x14ac:dyDescent="0.25">
      <c r="A33" s="38"/>
      <c r="B33" s="37"/>
      <c r="C33" s="37"/>
      <c r="D33" s="37"/>
      <c r="E33" s="12" t="s">
        <v>22</v>
      </c>
      <c r="F33" s="12" t="s">
        <v>23</v>
      </c>
      <c r="G33" s="13">
        <v>659339</v>
      </c>
      <c r="H33" s="13">
        <f>I33-G33</f>
        <v>-15000</v>
      </c>
      <c r="I33" s="14">
        <v>644339</v>
      </c>
    </row>
    <row r="34" spans="1:9" outlineLevel="2" x14ac:dyDescent="0.25">
      <c r="A34" s="10"/>
      <c r="B34" s="12"/>
      <c r="C34" s="12"/>
      <c r="D34" s="12"/>
      <c r="E34" s="12" t="s">
        <v>7</v>
      </c>
      <c r="F34" s="12" t="s">
        <v>8</v>
      </c>
      <c r="G34" s="13">
        <v>0</v>
      </c>
      <c r="H34" s="13">
        <f>I34-G34</f>
        <v>15000</v>
      </c>
      <c r="I34" s="14">
        <v>15000</v>
      </c>
    </row>
    <row r="35" spans="1:9" outlineLevel="1" x14ac:dyDescent="0.25">
      <c r="A35" s="38"/>
      <c r="B35" s="37"/>
      <c r="C35" s="12" t="s">
        <v>32</v>
      </c>
      <c r="D35" s="37" t="s">
        <v>33</v>
      </c>
      <c r="E35" s="37"/>
      <c r="F35" s="37"/>
      <c r="G35" s="13"/>
      <c r="H35" s="13"/>
      <c r="I35" s="14"/>
    </row>
    <row r="36" spans="1:9" outlineLevel="2" x14ac:dyDescent="0.25">
      <c r="A36" s="38"/>
      <c r="B36" s="37"/>
      <c r="C36" s="37"/>
      <c r="D36" s="37"/>
      <c r="E36" s="12" t="s">
        <v>3</v>
      </c>
      <c r="F36" s="12" t="s">
        <v>4</v>
      </c>
      <c r="G36" s="13">
        <v>129028</v>
      </c>
      <c r="H36" s="13">
        <f>I36-G36</f>
        <v>0</v>
      </c>
      <c r="I36" s="14">
        <v>129028</v>
      </c>
    </row>
    <row r="37" spans="1:9" outlineLevel="2" x14ac:dyDescent="0.25">
      <c r="A37" s="38"/>
      <c r="B37" s="37"/>
      <c r="C37" s="37"/>
      <c r="D37" s="37"/>
      <c r="E37" s="12" t="s">
        <v>5</v>
      </c>
      <c r="F37" s="12" t="s">
        <v>6</v>
      </c>
      <c r="G37" s="13">
        <v>94263</v>
      </c>
      <c r="H37" s="13">
        <f t="shared" ref="H37:H40" si="2">I37-G37</f>
        <v>0</v>
      </c>
      <c r="I37" s="14">
        <v>94263</v>
      </c>
    </row>
    <row r="38" spans="1:9" outlineLevel="2" x14ac:dyDescent="0.25">
      <c r="A38" s="38"/>
      <c r="B38" s="37"/>
      <c r="C38" s="37"/>
      <c r="D38" s="37"/>
      <c r="E38" s="12" t="s">
        <v>7</v>
      </c>
      <c r="F38" s="12" t="s">
        <v>8</v>
      </c>
      <c r="G38" s="13">
        <v>1000</v>
      </c>
      <c r="H38" s="13">
        <f t="shared" si="2"/>
        <v>0</v>
      </c>
      <c r="I38" s="14">
        <v>1000</v>
      </c>
    </row>
    <row r="39" spans="1:9" outlineLevel="2" x14ac:dyDescent="0.25">
      <c r="A39" s="38"/>
      <c r="B39" s="37"/>
      <c r="C39" s="37"/>
      <c r="D39" s="37"/>
      <c r="E39" s="12" t="s">
        <v>34</v>
      </c>
      <c r="F39" s="12" t="s">
        <v>35</v>
      </c>
      <c r="G39" s="13">
        <v>7000</v>
      </c>
      <c r="H39" s="13">
        <f t="shared" si="2"/>
        <v>0</v>
      </c>
      <c r="I39" s="14">
        <v>7000</v>
      </c>
    </row>
    <row r="40" spans="1:9" ht="40.799999999999997" outlineLevel="2" x14ac:dyDescent="0.25">
      <c r="A40" s="38"/>
      <c r="B40" s="37"/>
      <c r="C40" s="37"/>
      <c r="D40" s="37"/>
      <c r="E40" s="12" t="s">
        <v>15</v>
      </c>
      <c r="F40" s="12" t="s">
        <v>16</v>
      </c>
      <c r="G40" s="13">
        <v>500</v>
      </c>
      <c r="H40" s="13">
        <f t="shared" si="2"/>
        <v>0</v>
      </c>
      <c r="I40" s="14">
        <v>500</v>
      </c>
    </row>
    <row r="41" spans="1:9" outlineLevel="1" x14ac:dyDescent="0.25">
      <c r="A41" s="38"/>
      <c r="B41" s="37"/>
      <c r="C41" s="12" t="s">
        <v>36</v>
      </c>
      <c r="D41" s="37" t="s">
        <v>37</v>
      </c>
      <c r="E41" s="37"/>
      <c r="F41" s="37"/>
      <c r="G41" s="13"/>
      <c r="H41" s="13"/>
      <c r="I41" s="14"/>
    </row>
    <row r="42" spans="1:9" outlineLevel="2" x14ac:dyDescent="0.25">
      <c r="A42" s="38"/>
      <c r="B42" s="37"/>
      <c r="C42" s="37"/>
      <c r="D42" s="37"/>
      <c r="E42" s="12" t="s">
        <v>3</v>
      </c>
      <c r="F42" s="12" t="s">
        <v>4</v>
      </c>
      <c r="G42" s="13">
        <v>223355</v>
      </c>
      <c r="H42" s="13">
        <f>I42-G42</f>
        <v>0</v>
      </c>
      <c r="I42" s="14">
        <v>223355</v>
      </c>
    </row>
    <row r="43" spans="1:9" outlineLevel="2" x14ac:dyDescent="0.25">
      <c r="A43" s="38"/>
      <c r="B43" s="37"/>
      <c r="C43" s="37"/>
      <c r="D43" s="37"/>
      <c r="E43" s="12" t="s">
        <v>5</v>
      </c>
      <c r="F43" s="12" t="s">
        <v>6</v>
      </c>
      <c r="G43" s="13">
        <v>84308</v>
      </c>
      <c r="H43" s="13">
        <f t="shared" ref="H43:H46" si="3">I43-G43</f>
        <v>0</v>
      </c>
      <c r="I43" s="14">
        <v>84308</v>
      </c>
    </row>
    <row r="44" spans="1:9" outlineLevel="2" x14ac:dyDescent="0.25">
      <c r="A44" s="38"/>
      <c r="B44" s="37"/>
      <c r="C44" s="37"/>
      <c r="D44" s="37"/>
      <c r="E44" s="12" t="s">
        <v>22</v>
      </c>
      <c r="F44" s="12" t="s">
        <v>23</v>
      </c>
      <c r="G44" s="13">
        <v>1800</v>
      </c>
      <c r="H44" s="13">
        <f t="shared" si="3"/>
        <v>0</v>
      </c>
      <c r="I44" s="14">
        <v>1800</v>
      </c>
    </row>
    <row r="45" spans="1:9" outlineLevel="2" x14ac:dyDescent="0.25">
      <c r="A45" s="38"/>
      <c r="B45" s="37"/>
      <c r="C45" s="37"/>
      <c r="D45" s="37"/>
      <c r="E45" s="12" t="s">
        <v>7</v>
      </c>
      <c r="F45" s="12" t="s">
        <v>8</v>
      </c>
      <c r="G45" s="13">
        <v>2072199</v>
      </c>
      <c r="H45" s="13">
        <f t="shared" si="3"/>
        <v>0</v>
      </c>
      <c r="I45" s="14">
        <v>2072199</v>
      </c>
    </row>
    <row r="46" spans="1:9" ht="40.799999999999997" outlineLevel="2" x14ac:dyDescent="0.25">
      <c r="A46" s="38"/>
      <c r="B46" s="37"/>
      <c r="C46" s="37"/>
      <c r="D46" s="37"/>
      <c r="E46" s="12" t="s">
        <v>15</v>
      </c>
      <c r="F46" s="12" t="s">
        <v>16</v>
      </c>
      <c r="G46" s="13">
        <v>112940</v>
      </c>
      <c r="H46" s="13">
        <f t="shared" si="3"/>
        <v>0</v>
      </c>
      <c r="I46" s="14">
        <v>112940</v>
      </c>
    </row>
    <row r="47" spans="1:9" x14ac:dyDescent="0.25">
      <c r="A47" s="10" t="s">
        <v>39</v>
      </c>
      <c r="B47" s="37" t="s">
        <v>42</v>
      </c>
      <c r="C47" s="37"/>
      <c r="D47" s="37"/>
      <c r="E47" s="37"/>
      <c r="F47" s="37"/>
      <c r="G47" s="2">
        <v>1877120</v>
      </c>
      <c r="H47" s="2">
        <f>I47-G47</f>
        <v>0</v>
      </c>
      <c r="I47" s="11">
        <v>1877120</v>
      </c>
    </row>
    <row r="48" spans="1:9" ht="27" customHeight="1" outlineLevel="1" x14ac:dyDescent="0.25">
      <c r="A48" s="38"/>
      <c r="B48" s="37"/>
      <c r="C48" s="12" t="s">
        <v>40</v>
      </c>
      <c r="D48" s="37" t="s">
        <v>41</v>
      </c>
      <c r="E48" s="37"/>
      <c r="F48" s="37"/>
      <c r="G48" s="13"/>
      <c r="H48" s="13"/>
      <c r="I48" s="14"/>
    </row>
    <row r="49" spans="1:9" outlineLevel="2" x14ac:dyDescent="0.25">
      <c r="A49" s="38"/>
      <c r="B49" s="37"/>
      <c r="C49" s="37"/>
      <c r="D49" s="37"/>
      <c r="E49" s="12" t="s">
        <v>3</v>
      </c>
      <c r="F49" s="12" t="s">
        <v>4</v>
      </c>
      <c r="G49" s="13">
        <v>397338</v>
      </c>
      <c r="H49" s="13">
        <f>I49-G49</f>
        <v>0</v>
      </c>
      <c r="I49" s="14">
        <v>397338</v>
      </c>
    </row>
    <row r="50" spans="1:9" outlineLevel="2" x14ac:dyDescent="0.25">
      <c r="A50" s="38"/>
      <c r="B50" s="37"/>
      <c r="C50" s="37"/>
      <c r="D50" s="37"/>
      <c r="E50" s="12" t="s">
        <v>5</v>
      </c>
      <c r="F50" s="12" t="s">
        <v>6</v>
      </c>
      <c r="G50" s="13">
        <v>1259532</v>
      </c>
      <c r="H50" s="13">
        <f t="shared" ref="H50:H52" si="4">I50-G50</f>
        <v>0</v>
      </c>
      <c r="I50" s="14">
        <v>1259532</v>
      </c>
    </row>
    <row r="51" spans="1:9" outlineLevel="2" x14ac:dyDescent="0.25">
      <c r="A51" s="38"/>
      <c r="B51" s="37"/>
      <c r="C51" s="37"/>
      <c r="D51" s="37"/>
      <c r="E51" s="12" t="s">
        <v>22</v>
      </c>
      <c r="F51" s="12" t="s">
        <v>23</v>
      </c>
      <c r="G51" s="13">
        <v>194000</v>
      </c>
      <c r="H51" s="13">
        <f t="shared" si="4"/>
        <v>0</v>
      </c>
      <c r="I51" s="14">
        <v>194000</v>
      </c>
    </row>
    <row r="52" spans="1:9" outlineLevel="2" x14ac:dyDescent="0.25">
      <c r="A52" s="38"/>
      <c r="B52" s="37"/>
      <c r="C52" s="37"/>
      <c r="D52" s="37"/>
      <c r="E52" s="12" t="s">
        <v>7</v>
      </c>
      <c r="F52" s="12" t="s">
        <v>8</v>
      </c>
      <c r="G52" s="13">
        <v>26250</v>
      </c>
      <c r="H52" s="13">
        <f t="shared" si="4"/>
        <v>0</v>
      </c>
      <c r="I52" s="14">
        <v>26250</v>
      </c>
    </row>
    <row r="53" spans="1:9" x14ac:dyDescent="0.25">
      <c r="A53" s="10" t="s">
        <v>43</v>
      </c>
      <c r="B53" s="37" t="s">
        <v>46</v>
      </c>
      <c r="C53" s="37"/>
      <c r="D53" s="37"/>
      <c r="E53" s="37"/>
      <c r="F53" s="37"/>
      <c r="G53" s="2">
        <v>203221</v>
      </c>
      <c r="H53" s="2">
        <f>I53-G53</f>
        <v>0</v>
      </c>
      <c r="I53" s="11">
        <v>203221</v>
      </c>
    </row>
    <row r="54" spans="1:9" outlineLevel="1" x14ac:dyDescent="0.25">
      <c r="A54" s="38"/>
      <c r="B54" s="37"/>
      <c r="C54" s="12" t="s">
        <v>44</v>
      </c>
      <c r="D54" s="37" t="s">
        <v>45</v>
      </c>
      <c r="E54" s="37"/>
      <c r="F54" s="37"/>
      <c r="G54" s="13"/>
      <c r="H54" s="13"/>
      <c r="I54" s="14"/>
    </row>
    <row r="55" spans="1:9" outlineLevel="2" x14ac:dyDescent="0.25">
      <c r="A55" s="38"/>
      <c r="B55" s="37"/>
      <c r="C55" s="37"/>
      <c r="D55" s="37"/>
      <c r="E55" s="12" t="s">
        <v>34</v>
      </c>
      <c r="F55" s="12" t="s">
        <v>35</v>
      </c>
      <c r="G55" s="13">
        <v>9840</v>
      </c>
      <c r="H55" s="13">
        <f>I55-G55</f>
        <v>0</v>
      </c>
      <c r="I55" s="14">
        <v>9840</v>
      </c>
    </row>
    <row r="56" spans="1:9" ht="40.799999999999997" outlineLevel="2" x14ac:dyDescent="0.25">
      <c r="A56" s="38"/>
      <c r="B56" s="37"/>
      <c r="C56" s="37"/>
      <c r="D56" s="37"/>
      <c r="E56" s="12" t="s">
        <v>15</v>
      </c>
      <c r="F56" s="12" t="s">
        <v>16</v>
      </c>
      <c r="G56" s="13">
        <v>193381</v>
      </c>
      <c r="H56" s="13">
        <f>I56-G56</f>
        <v>0</v>
      </c>
      <c r="I56" s="14">
        <v>193381</v>
      </c>
    </row>
    <row r="57" spans="1:9" x14ac:dyDescent="0.25">
      <c r="A57" s="10" t="s">
        <v>47</v>
      </c>
      <c r="B57" s="37" t="s">
        <v>52</v>
      </c>
      <c r="C57" s="37"/>
      <c r="D57" s="37"/>
      <c r="E57" s="37"/>
      <c r="F57" s="37"/>
      <c r="G57" s="2">
        <v>1777315</v>
      </c>
      <c r="H57" s="2">
        <f>I57-G57</f>
        <v>0</v>
      </c>
      <c r="I57" s="11">
        <v>1777315</v>
      </c>
    </row>
    <row r="58" spans="1:9" outlineLevel="1" x14ac:dyDescent="0.25">
      <c r="A58" s="38"/>
      <c r="B58" s="37"/>
      <c r="C58" s="12" t="s">
        <v>48</v>
      </c>
      <c r="D58" s="37" t="s">
        <v>49</v>
      </c>
      <c r="E58" s="37"/>
      <c r="F58" s="37"/>
      <c r="G58" s="13"/>
      <c r="H58" s="13"/>
      <c r="I58" s="14"/>
    </row>
    <row r="59" spans="1:9" outlineLevel="2" x14ac:dyDescent="0.25">
      <c r="A59" s="38"/>
      <c r="B59" s="37"/>
      <c r="C59" s="37"/>
      <c r="D59" s="37"/>
      <c r="E59" s="12" t="s">
        <v>3</v>
      </c>
      <c r="F59" s="12" t="s">
        <v>4</v>
      </c>
      <c r="G59" s="13">
        <v>308146</v>
      </c>
      <c r="H59" s="13">
        <f>I59-G59</f>
        <v>0</v>
      </c>
      <c r="I59" s="14">
        <v>308146</v>
      </c>
    </row>
    <row r="60" spans="1:9" outlineLevel="2" x14ac:dyDescent="0.25">
      <c r="A60" s="38"/>
      <c r="B60" s="37"/>
      <c r="C60" s="37"/>
      <c r="D60" s="37"/>
      <c r="E60" s="12" t="s">
        <v>5</v>
      </c>
      <c r="F60" s="12" t="s">
        <v>6</v>
      </c>
      <c r="G60" s="13">
        <v>273636</v>
      </c>
      <c r="H60" s="13">
        <f t="shared" ref="H60:H62" si="5">I60-G60</f>
        <v>0</v>
      </c>
      <c r="I60" s="14">
        <v>273636</v>
      </c>
    </row>
    <row r="61" spans="1:9" outlineLevel="2" x14ac:dyDescent="0.25">
      <c r="A61" s="38"/>
      <c r="B61" s="37"/>
      <c r="C61" s="37"/>
      <c r="D61" s="37"/>
      <c r="E61" s="12" t="s">
        <v>22</v>
      </c>
      <c r="F61" s="12" t="s">
        <v>23</v>
      </c>
      <c r="G61" s="13">
        <v>24818</v>
      </c>
      <c r="H61" s="13">
        <f t="shared" si="5"/>
        <v>0</v>
      </c>
      <c r="I61" s="14">
        <v>24818</v>
      </c>
    </row>
    <row r="62" spans="1:9" outlineLevel="2" x14ac:dyDescent="0.25">
      <c r="A62" s="38"/>
      <c r="B62" s="37"/>
      <c r="C62" s="37"/>
      <c r="D62" s="37"/>
      <c r="E62" s="12" t="s">
        <v>7</v>
      </c>
      <c r="F62" s="12" t="s">
        <v>8</v>
      </c>
      <c r="G62" s="13">
        <v>14770</v>
      </c>
      <c r="H62" s="13">
        <f t="shared" si="5"/>
        <v>0</v>
      </c>
      <c r="I62" s="14">
        <v>14770</v>
      </c>
    </row>
    <row r="63" spans="1:9" outlineLevel="1" x14ac:dyDescent="0.25">
      <c r="A63" s="38"/>
      <c r="B63" s="37"/>
      <c r="C63" s="12" t="s">
        <v>50</v>
      </c>
      <c r="D63" s="37" t="s">
        <v>51</v>
      </c>
      <c r="E63" s="37"/>
      <c r="F63" s="37"/>
      <c r="G63" s="13"/>
      <c r="H63" s="13"/>
      <c r="I63" s="14"/>
    </row>
    <row r="64" spans="1:9" outlineLevel="2" x14ac:dyDescent="0.25">
      <c r="A64" s="38"/>
      <c r="B64" s="37"/>
      <c r="C64" s="37"/>
      <c r="D64" s="37"/>
      <c r="E64" s="12" t="s">
        <v>3</v>
      </c>
      <c r="F64" s="12" t="s">
        <v>4</v>
      </c>
      <c r="G64" s="13">
        <v>579184</v>
      </c>
      <c r="H64" s="13">
        <f>I64-G64</f>
        <v>0</v>
      </c>
      <c r="I64" s="14">
        <v>579184</v>
      </c>
    </row>
    <row r="65" spans="1:9" outlineLevel="2" x14ac:dyDescent="0.25">
      <c r="A65" s="38"/>
      <c r="B65" s="37"/>
      <c r="C65" s="37"/>
      <c r="D65" s="37"/>
      <c r="E65" s="12" t="s">
        <v>5</v>
      </c>
      <c r="F65" s="12" t="s">
        <v>6</v>
      </c>
      <c r="G65" s="13">
        <v>532028</v>
      </c>
      <c r="H65" s="13">
        <f t="shared" ref="H65:H68" si="6">I65-G65</f>
        <v>-11880</v>
      </c>
      <c r="I65" s="14">
        <v>520148</v>
      </c>
    </row>
    <row r="66" spans="1:9" outlineLevel="2" x14ac:dyDescent="0.25">
      <c r="A66" s="38"/>
      <c r="B66" s="37"/>
      <c r="C66" s="37"/>
      <c r="D66" s="37"/>
      <c r="E66" s="12" t="s">
        <v>22</v>
      </c>
      <c r="F66" s="12" t="s">
        <v>23</v>
      </c>
      <c r="G66" s="13">
        <v>28400</v>
      </c>
      <c r="H66" s="13">
        <f t="shared" si="6"/>
        <v>11880</v>
      </c>
      <c r="I66" s="14">
        <v>40280</v>
      </c>
    </row>
    <row r="67" spans="1:9" outlineLevel="2" x14ac:dyDescent="0.25">
      <c r="A67" s="38"/>
      <c r="B67" s="37"/>
      <c r="C67" s="37"/>
      <c r="D67" s="37"/>
      <c r="E67" s="12" t="s">
        <v>7</v>
      </c>
      <c r="F67" s="12" t="s">
        <v>8</v>
      </c>
      <c r="G67" s="13">
        <v>14500</v>
      </c>
      <c r="H67" s="13">
        <f t="shared" si="6"/>
        <v>0</v>
      </c>
      <c r="I67" s="14">
        <v>14500</v>
      </c>
    </row>
    <row r="68" spans="1:9" ht="40.799999999999997" outlineLevel="2" x14ac:dyDescent="0.25">
      <c r="A68" s="38"/>
      <c r="B68" s="37"/>
      <c r="C68" s="37"/>
      <c r="D68" s="37"/>
      <c r="E68" s="12" t="s">
        <v>15</v>
      </c>
      <c r="F68" s="12" t="s">
        <v>16</v>
      </c>
      <c r="G68" s="13">
        <v>1833</v>
      </c>
      <c r="H68" s="13">
        <f t="shared" si="6"/>
        <v>0</v>
      </c>
      <c r="I68" s="14">
        <v>1833</v>
      </c>
    </row>
    <row r="69" spans="1:9" x14ac:dyDescent="0.25">
      <c r="A69" s="10" t="s">
        <v>53</v>
      </c>
      <c r="B69" s="37" t="s">
        <v>62</v>
      </c>
      <c r="C69" s="37"/>
      <c r="D69" s="37"/>
      <c r="E69" s="37"/>
      <c r="F69" s="37"/>
      <c r="G69" s="2">
        <v>7412771</v>
      </c>
      <c r="H69" s="2">
        <f>I69-G69</f>
        <v>55805</v>
      </c>
      <c r="I69" s="11">
        <v>7468576</v>
      </c>
    </row>
    <row r="70" spans="1:9" outlineLevel="1" x14ac:dyDescent="0.25">
      <c r="A70" s="38"/>
      <c r="B70" s="37"/>
      <c r="C70" s="12" t="s">
        <v>54</v>
      </c>
      <c r="D70" s="37" t="s">
        <v>55</v>
      </c>
      <c r="E70" s="37"/>
      <c r="F70" s="37"/>
      <c r="G70" s="13"/>
      <c r="H70" s="13"/>
      <c r="I70" s="14"/>
    </row>
    <row r="71" spans="1:9" outlineLevel="2" x14ac:dyDescent="0.25">
      <c r="A71" s="38"/>
      <c r="B71" s="37"/>
      <c r="C71" s="37"/>
      <c r="D71" s="37"/>
      <c r="E71" s="12" t="s">
        <v>3</v>
      </c>
      <c r="F71" s="12" t="s">
        <v>4</v>
      </c>
      <c r="G71" s="13">
        <v>1961260</v>
      </c>
      <c r="H71" s="13">
        <f>I71-G71</f>
        <v>0</v>
      </c>
      <c r="I71" s="14">
        <v>1961260</v>
      </c>
    </row>
    <row r="72" spans="1:9" outlineLevel="2" x14ac:dyDescent="0.25">
      <c r="A72" s="38"/>
      <c r="B72" s="37"/>
      <c r="C72" s="37"/>
      <c r="D72" s="37"/>
      <c r="E72" s="12" t="s">
        <v>5</v>
      </c>
      <c r="F72" s="12" t="s">
        <v>6</v>
      </c>
      <c r="G72" s="13">
        <v>456094</v>
      </c>
      <c r="H72" s="13">
        <f t="shared" ref="H72:H74" si="7">I72-G72</f>
        <v>5557</v>
      </c>
      <c r="I72" s="14">
        <v>461651</v>
      </c>
    </row>
    <row r="73" spans="1:9" outlineLevel="2" x14ac:dyDescent="0.25">
      <c r="A73" s="38"/>
      <c r="B73" s="37"/>
      <c r="C73" s="37"/>
      <c r="D73" s="37"/>
      <c r="E73" s="12" t="s">
        <v>7</v>
      </c>
      <c r="F73" s="12" t="s">
        <v>8</v>
      </c>
      <c r="G73" s="13">
        <v>33125</v>
      </c>
      <c r="H73" s="13">
        <f t="shared" si="7"/>
        <v>600</v>
      </c>
      <c r="I73" s="14">
        <v>33725</v>
      </c>
    </row>
    <row r="74" spans="1:9" outlineLevel="2" x14ac:dyDescent="0.25">
      <c r="A74" s="38"/>
      <c r="B74" s="37"/>
      <c r="C74" s="37"/>
      <c r="D74" s="37"/>
      <c r="E74" s="12" t="s">
        <v>34</v>
      </c>
      <c r="F74" s="12" t="s">
        <v>35</v>
      </c>
      <c r="G74" s="13">
        <v>450</v>
      </c>
      <c r="H74" s="13">
        <f t="shared" si="7"/>
        <v>0</v>
      </c>
      <c r="I74" s="14">
        <v>450</v>
      </c>
    </row>
    <row r="75" spans="1:9" ht="27" customHeight="1" outlineLevel="1" x14ac:dyDescent="0.25">
      <c r="A75" s="38"/>
      <c r="B75" s="37"/>
      <c r="C75" s="12" t="s">
        <v>56</v>
      </c>
      <c r="D75" s="37" t="s">
        <v>57</v>
      </c>
      <c r="E75" s="37"/>
      <c r="F75" s="37"/>
      <c r="G75" s="13"/>
      <c r="H75" s="13"/>
      <c r="I75" s="14"/>
    </row>
    <row r="76" spans="1:9" outlineLevel="2" x14ac:dyDescent="0.25">
      <c r="A76" s="38"/>
      <c r="B76" s="37"/>
      <c r="C76" s="37"/>
      <c r="D76" s="37"/>
      <c r="E76" s="12" t="s">
        <v>3</v>
      </c>
      <c r="F76" s="12" t="s">
        <v>4</v>
      </c>
      <c r="G76" s="13">
        <v>2143632</v>
      </c>
      <c r="H76" s="13">
        <f>I76-G76</f>
        <v>951</v>
      </c>
      <c r="I76" s="14">
        <v>2144583</v>
      </c>
    </row>
    <row r="77" spans="1:9" outlineLevel="2" x14ac:dyDescent="0.25">
      <c r="A77" s="38"/>
      <c r="B77" s="37"/>
      <c r="C77" s="37"/>
      <c r="D77" s="37"/>
      <c r="E77" s="12" t="s">
        <v>5</v>
      </c>
      <c r="F77" s="12" t="s">
        <v>6</v>
      </c>
      <c r="G77" s="13">
        <v>458999</v>
      </c>
      <c r="H77" s="13">
        <f t="shared" ref="H77:H79" si="8">I77-G77</f>
        <v>18275</v>
      </c>
      <c r="I77" s="14">
        <v>477274</v>
      </c>
    </row>
    <row r="78" spans="1:9" outlineLevel="2" x14ac:dyDescent="0.25">
      <c r="A78" s="38"/>
      <c r="B78" s="37"/>
      <c r="C78" s="37"/>
      <c r="D78" s="37"/>
      <c r="E78" s="12" t="s">
        <v>7</v>
      </c>
      <c r="F78" s="12" t="s">
        <v>8</v>
      </c>
      <c r="G78" s="13">
        <v>48907</v>
      </c>
      <c r="H78" s="13">
        <f t="shared" si="8"/>
        <v>12253</v>
      </c>
      <c r="I78" s="14">
        <v>61160</v>
      </c>
    </row>
    <row r="79" spans="1:9" outlineLevel="2" x14ac:dyDescent="0.25">
      <c r="A79" s="38"/>
      <c r="B79" s="37"/>
      <c r="C79" s="37"/>
      <c r="D79" s="37"/>
      <c r="E79" s="12" t="s">
        <v>34</v>
      </c>
      <c r="F79" s="12" t="s">
        <v>35</v>
      </c>
      <c r="G79" s="13">
        <v>1800</v>
      </c>
      <c r="H79" s="13">
        <f t="shared" si="8"/>
        <v>0</v>
      </c>
      <c r="I79" s="14">
        <v>1800</v>
      </c>
    </row>
    <row r="80" spans="1:9" outlineLevel="1" x14ac:dyDescent="0.25">
      <c r="A80" s="38"/>
      <c r="B80" s="37"/>
      <c r="C80" s="12" t="s">
        <v>58</v>
      </c>
      <c r="D80" s="37" t="s">
        <v>59</v>
      </c>
      <c r="E80" s="37"/>
      <c r="F80" s="37"/>
      <c r="G80" s="13"/>
      <c r="H80" s="13"/>
      <c r="I80" s="14"/>
    </row>
    <row r="81" spans="1:9" outlineLevel="2" x14ac:dyDescent="0.25">
      <c r="A81" s="38"/>
      <c r="B81" s="37"/>
      <c r="C81" s="37"/>
      <c r="D81" s="37"/>
      <c r="E81" s="12" t="s">
        <v>3</v>
      </c>
      <c r="F81" s="12" t="s">
        <v>4</v>
      </c>
      <c r="G81" s="13">
        <v>689064</v>
      </c>
      <c r="H81" s="13">
        <f>I81-G81</f>
        <v>0</v>
      </c>
      <c r="I81" s="14">
        <v>689064</v>
      </c>
    </row>
    <row r="82" spans="1:9" outlineLevel="2" x14ac:dyDescent="0.25">
      <c r="A82" s="38"/>
      <c r="B82" s="37"/>
      <c r="C82" s="37"/>
      <c r="D82" s="37"/>
      <c r="E82" s="12" t="s">
        <v>5</v>
      </c>
      <c r="F82" s="12" t="s">
        <v>6</v>
      </c>
      <c r="G82" s="13">
        <v>85235</v>
      </c>
      <c r="H82" s="13">
        <f t="shared" ref="H82:H83" si="9">I82-G82</f>
        <v>3</v>
      </c>
      <c r="I82" s="14">
        <v>85238</v>
      </c>
    </row>
    <row r="83" spans="1:9" outlineLevel="2" x14ac:dyDescent="0.25">
      <c r="A83" s="38"/>
      <c r="B83" s="37"/>
      <c r="C83" s="37"/>
      <c r="D83" s="37"/>
      <c r="E83" s="12" t="s">
        <v>7</v>
      </c>
      <c r="F83" s="12" t="s">
        <v>8</v>
      </c>
      <c r="G83" s="13">
        <v>27935</v>
      </c>
      <c r="H83" s="13">
        <f t="shared" si="9"/>
        <v>0</v>
      </c>
      <c r="I83" s="14">
        <v>27935</v>
      </c>
    </row>
    <row r="84" spans="1:9" outlineLevel="1" x14ac:dyDescent="0.25">
      <c r="A84" s="38"/>
      <c r="B84" s="37"/>
      <c r="C84" s="12" t="s">
        <v>60</v>
      </c>
      <c r="D84" s="37" t="s">
        <v>61</v>
      </c>
      <c r="E84" s="37"/>
      <c r="F84" s="37"/>
      <c r="G84" s="13"/>
      <c r="H84" s="13"/>
      <c r="I84" s="14"/>
    </row>
    <row r="85" spans="1:9" outlineLevel="2" x14ac:dyDescent="0.25">
      <c r="A85" s="38"/>
      <c r="B85" s="37"/>
      <c r="C85" s="37"/>
      <c r="D85" s="37"/>
      <c r="E85" s="12" t="s">
        <v>3</v>
      </c>
      <c r="F85" s="12" t="s">
        <v>4</v>
      </c>
      <c r="G85" s="13">
        <v>287689</v>
      </c>
      <c r="H85" s="13">
        <f>I85-G85</f>
        <v>0</v>
      </c>
      <c r="I85" s="14">
        <v>287689</v>
      </c>
    </row>
    <row r="86" spans="1:9" outlineLevel="2" x14ac:dyDescent="0.25">
      <c r="A86" s="38"/>
      <c r="B86" s="37"/>
      <c r="C86" s="37"/>
      <c r="D86" s="37"/>
      <c r="E86" s="12" t="s">
        <v>5</v>
      </c>
      <c r="F86" s="12" t="s">
        <v>6</v>
      </c>
      <c r="G86" s="13">
        <v>472163</v>
      </c>
      <c r="H86" s="13">
        <f t="shared" ref="H86:H89" si="10">I86-G86</f>
        <v>18166</v>
      </c>
      <c r="I86" s="14">
        <v>490329</v>
      </c>
    </row>
    <row r="87" spans="1:9" outlineLevel="2" x14ac:dyDescent="0.25">
      <c r="A87" s="38"/>
      <c r="B87" s="37"/>
      <c r="C87" s="37"/>
      <c r="D87" s="37"/>
      <c r="E87" s="12" t="s">
        <v>7</v>
      </c>
      <c r="F87" s="12" t="s">
        <v>8</v>
      </c>
      <c r="G87" s="13">
        <v>259000</v>
      </c>
      <c r="H87" s="13">
        <f t="shared" si="10"/>
        <v>0</v>
      </c>
      <c r="I87" s="14">
        <v>259000</v>
      </c>
    </row>
    <row r="88" spans="1:9" outlineLevel="2" x14ac:dyDescent="0.25">
      <c r="A88" s="38"/>
      <c r="B88" s="37"/>
      <c r="C88" s="37"/>
      <c r="D88" s="37"/>
      <c r="E88" s="12" t="s">
        <v>34</v>
      </c>
      <c r="F88" s="12" t="s">
        <v>35</v>
      </c>
      <c r="G88" s="13">
        <v>151777</v>
      </c>
      <c r="H88" s="13">
        <f t="shared" si="10"/>
        <v>0</v>
      </c>
      <c r="I88" s="14">
        <v>151777</v>
      </c>
    </row>
    <row r="89" spans="1:9" ht="40.799999999999997" outlineLevel="2" x14ac:dyDescent="0.25">
      <c r="A89" s="38"/>
      <c r="B89" s="37"/>
      <c r="C89" s="37"/>
      <c r="D89" s="37"/>
      <c r="E89" s="12" t="s">
        <v>15</v>
      </c>
      <c r="F89" s="12" t="s">
        <v>16</v>
      </c>
      <c r="G89" s="13">
        <v>335641</v>
      </c>
      <c r="H89" s="13">
        <f t="shared" si="10"/>
        <v>0</v>
      </c>
      <c r="I89" s="14">
        <v>335641</v>
      </c>
    </row>
    <row r="90" spans="1:9" x14ac:dyDescent="0.25">
      <c r="A90" s="10" t="s">
        <v>63</v>
      </c>
      <c r="B90" s="37" t="s">
        <v>72</v>
      </c>
      <c r="C90" s="37"/>
      <c r="D90" s="37"/>
      <c r="E90" s="37"/>
      <c r="F90" s="37"/>
      <c r="G90" s="2">
        <v>1995504</v>
      </c>
      <c r="H90" s="2">
        <f>I90-G90</f>
        <v>0</v>
      </c>
      <c r="I90" s="11">
        <v>1995504</v>
      </c>
    </row>
    <row r="91" spans="1:9" outlineLevel="1" x14ac:dyDescent="0.25">
      <c r="A91" s="38"/>
      <c r="B91" s="37"/>
      <c r="C91" s="12" t="s">
        <v>64</v>
      </c>
      <c r="D91" s="37" t="s">
        <v>65</v>
      </c>
      <c r="E91" s="37"/>
      <c r="F91" s="37"/>
      <c r="G91" s="13"/>
      <c r="H91" s="13"/>
      <c r="I91" s="14"/>
    </row>
    <row r="92" spans="1:9" outlineLevel="2" x14ac:dyDescent="0.25">
      <c r="A92" s="38"/>
      <c r="B92" s="37"/>
      <c r="C92" s="37"/>
      <c r="D92" s="37"/>
      <c r="E92" s="12" t="s">
        <v>3</v>
      </c>
      <c r="F92" s="12" t="s">
        <v>4</v>
      </c>
      <c r="G92" s="13">
        <v>111948</v>
      </c>
      <c r="H92" s="13">
        <f>I92-G92</f>
        <v>0</v>
      </c>
      <c r="I92" s="14">
        <v>111948</v>
      </c>
    </row>
    <row r="93" spans="1:9" outlineLevel="2" x14ac:dyDescent="0.25">
      <c r="A93" s="38"/>
      <c r="B93" s="37"/>
      <c r="C93" s="37"/>
      <c r="D93" s="37"/>
      <c r="E93" s="12" t="s">
        <v>5</v>
      </c>
      <c r="F93" s="12" t="s">
        <v>6</v>
      </c>
      <c r="G93" s="13">
        <v>8449</v>
      </c>
      <c r="H93" s="13">
        <f t="shared" ref="H93:H95" si="11">I93-G93</f>
        <v>0</v>
      </c>
      <c r="I93" s="14">
        <v>8449</v>
      </c>
    </row>
    <row r="94" spans="1:9" outlineLevel="2" x14ac:dyDescent="0.25">
      <c r="A94" s="38"/>
      <c r="B94" s="37"/>
      <c r="C94" s="37"/>
      <c r="D94" s="37"/>
      <c r="E94" s="12" t="s">
        <v>7</v>
      </c>
      <c r="F94" s="12" t="s">
        <v>8</v>
      </c>
      <c r="G94" s="13">
        <v>1000</v>
      </c>
      <c r="H94" s="13">
        <f t="shared" si="11"/>
        <v>0</v>
      </c>
      <c r="I94" s="14">
        <v>1000</v>
      </c>
    </row>
    <row r="95" spans="1:9" outlineLevel="2" x14ac:dyDescent="0.25">
      <c r="A95" s="38"/>
      <c r="B95" s="37"/>
      <c r="C95" s="37"/>
      <c r="D95" s="37"/>
      <c r="E95" s="12" t="s">
        <v>34</v>
      </c>
      <c r="F95" s="12" t="s">
        <v>35</v>
      </c>
      <c r="G95" s="13">
        <v>20000</v>
      </c>
      <c r="H95" s="13">
        <f t="shared" si="11"/>
        <v>0</v>
      </c>
      <c r="I95" s="14">
        <v>20000</v>
      </c>
    </row>
    <row r="96" spans="1:9" outlineLevel="1" x14ac:dyDescent="0.25">
      <c r="A96" s="38"/>
      <c r="B96" s="37"/>
      <c r="C96" s="12" t="s">
        <v>66</v>
      </c>
      <c r="D96" s="37" t="s">
        <v>67</v>
      </c>
      <c r="E96" s="37"/>
      <c r="F96" s="37"/>
      <c r="G96" s="13"/>
      <c r="H96" s="13"/>
      <c r="I96" s="14"/>
    </row>
    <row r="97" spans="1:9" outlineLevel="2" x14ac:dyDescent="0.25">
      <c r="A97" s="38"/>
      <c r="B97" s="37"/>
      <c r="C97" s="37"/>
      <c r="D97" s="37"/>
      <c r="E97" s="12" t="s">
        <v>3</v>
      </c>
      <c r="F97" s="12" t="s">
        <v>4</v>
      </c>
      <c r="G97" s="13">
        <v>7415</v>
      </c>
      <c r="H97" s="13">
        <f>I97-G97</f>
        <v>0</v>
      </c>
      <c r="I97" s="14">
        <v>7415</v>
      </c>
    </row>
    <row r="98" spans="1:9" ht="25.5" customHeight="1" outlineLevel="1" x14ac:dyDescent="0.25">
      <c r="A98" s="38"/>
      <c r="B98" s="37"/>
      <c r="C98" s="12" t="s">
        <v>68</v>
      </c>
      <c r="D98" s="37" t="s">
        <v>69</v>
      </c>
      <c r="E98" s="37"/>
      <c r="F98" s="37"/>
      <c r="G98" s="13"/>
      <c r="H98" s="13"/>
      <c r="I98" s="14"/>
    </row>
    <row r="99" spans="1:9" outlineLevel="2" x14ac:dyDescent="0.25">
      <c r="A99" s="38"/>
      <c r="B99" s="37"/>
      <c r="C99" s="37"/>
      <c r="D99" s="37"/>
      <c r="E99" s="12" t="s">
        <v>3</v>
      </c>
      <c r="F99" s="12" t="s">
        <v>4</v>
      </c>
      <c r="G99" s="13">
        <v>582746</v>
      </c>
      <c r="H99" s="13">
        <f>I99-G99</f>
        <v>0</v>
      </c>
      <c r="I99" s="14">
        <v>582746</v>
      </c>
    </row>
    <row r="100" spans="1:9" outlineLevel="2" x14ac:dyDescent="0.25">
      <c r="A100" s="38"/>
      <c r="B100" s="37"/>
      <c r="C100" s="37"/>
      <c r="D100" s="37"/>
      <c r="E100" s="12" t="s">
        <v>5</v>
      </c>
      <c r="F100" s="12" t="s">
        <v>6</v>
      </c>
      <c r="G100" s="13">
        <v>75153</v>
      </c>
      <c r="H100" s="13">
        <f t="shared" ref="H100:H102" si="12">I100-G100</f>
        <v>0</v>
      </c>
      <c r="I100" s="14">
        <v>75153</v>
      </c>
    </row>
    <row r="101" spans="1:9" outlineLevel="2" x14ac:dyDescent="0.25">
      <c r="A101" s="38"/>
      <c r="B101" s="37"/>
      <c r="C101" s="37"/>
      <c r="D101" s="37"/>
      <c r="E101" s="12" t="s">
        <v>7</v>
      </c>
      <c r="F101" s="12" t="s">
        <v>8</v>
      </c>
      <c r="G101" s="13">
        <v>1000</v>
      </c>
      <c r="H101" s="13">
        <f t="shared" si="12"/>
        <v>0</v>
      </c>
      <c r="I101" s="14">
        <v>1000</v>
      </c>
    </row>
    <row r="102" spans="1:9" outlineLevel="2" x14ac:dyDescent="0.25">
      <c r="A102" s="38"/>
      <c r="B102" s="37"/>
      <c r="C102" s="37"/>
      <c r="D102" s="37"/>
      <c r="E102" s="12" t="s">
        <v>34</v>
      </c>
      <c r="F102" s="12" t="s">
        <v>35</v>
      </c>
      <c r="G102" s="13">
        <v>1073653</v>
      </c>
      <c r="H102" s="13">
        <f t="shared" si="12"/>
        <v>0</v>
      </c>
      <c r="I102" s="14">
        <v>1073653</v>
      </c>
    </row>
    <row r="103" spans="1:9" outlineLevel="1" x14ac:dyDescent="0.25">
      <c r="A103" s="38"/>
      <c r="B103" s="37"/>
      <c r="C103" s="12" t="s">
        <v>70</v>
      </c>
      <c r="D103" s="37" t="s">
        <v>71</v>
      </c>
      <c r="E103" s="37"/>
      <c r="F103" s="37"/>
      <c r="G103" s="13"/>
      <c r="H103" s="13"/>
      <c r="I103" s="14"/>
    </row>
    <row r="104" spans="1:9" outlineLevel="2" x14ac:dyDescent="0.25">
      <c r="A104" s="38"/>
      <c r="B104" s="37"/>
      <c r="C104" s="37"/>
      <c r="D104" s="37"/>
      <c r="E104" s="12" t="s">
        <v>5</v>
      </c>
      <c r="F104" s="12" t="s">
        <v>6</v>
      </c>
      <c r="G104" s="13">
        <v>1000</v>
      </c>
      <c r="H104" s="13">
        <f>I104-G104</f>
        <v>0</v>
      </c>
      <c r="I104" s="14">
        <v>1000</v>
      </c>
    </row>
    <row r="105" spans="1:9" outlineLevel="2" x14ac:dyDescent="0.25">
      <c r="A105" s="38"/>
      <c r="B105" s="37"/>
      <c r="C105" s="37"/>
      <c r="D105" s="37"/>
      <c r="E105" s="12" t="s">
        <v>34</v>
      </c>
      <c r="F105" s="12" t="s">
        <v>35</v>
      </c>
      <c r="G105" s="13">
        <v>113140</v>
      </c>
      <c r="H105" s="13">
        <f>I105-G105</f>
        <v>0</v>
      </c>
      <c r="I105" s="14">
        <v>113140</v>
      </c>
    </row>
    <row r="106" spans="1:9" collapsed="1" x14ac:dyDescent="0.25">
      <c r="A106" s="39" t="s">
        <v>17</v>
      </c>
      <c r="B106" s="40"/>
      <c r="C106" s="40"/>
      <c r="D106" s="40"/>
      <c r="E106" s="40"/>
      <c r="F106" s="40"/>
      <c r="G106" s="15">
        <v>20797086</v>
      </c>
      <c r="H106" s="15">
        <f>H7+H18+H27+H47+H53+H57+H69+H90</f>
        <v>75875</v>
      </c>
      <c r="I106" s="16">
        <v>20872961</v>
      </c>
    </row>
    <row r="107" spans="1:9" x14ac:dyDescent="0.25">
      <c r="A107" s="58" t="s">
        <v>82</v>
      </c>
      <c r="B107" s="59"/>
      <c r="C107" s="59"/>
      <c r="D107" s="59"/>
      <c r="E107" s="59"/>
      <c r="F107" s="60"/>
      <c r="G107" s="17">
        <f>G109+G108+G110</f>
        <v>1337564</v>
      </c>
      <c r="H107" s="17">
        <f>I107-G107</f>
        <v>0</v>
      </c>
      <c r="I107" s="17">
        <f>I109+I108+I110</f>
        <v>1337564</v>
      </c>
    </row>
    <row r="108" spans="1:9" x14ac:dyDescent="0.25">
      <c r="A108" s="61" t="s">
        <v>83</v>
      </c>
      <c r="B108" s="62"/>
      <c r="C108" s="62"/>
      <c r="D108" s="62"/>
      <c r="E108" s="62"/>
      <c r="F108" s="63"/>
      <c r="G108" s="18">
        <v>17000</v>
      </c>
      <c r="H108" s="18">
        <f>I108-G108</f>
        <v>0</v>
      </c>
      <c r="I108" s="18">
        <v>17000</v>
      </c>
    </row>
    <row r="109" spans="1:9" x14ac:dyDescent="0.25">
      <c r="A109" s="64" t="s">
        <v>84</v>
      </c>
      <c r="B109" s="65"/>
      <c r="C109" s="65"/>
      <c r="D109" s="65"/>
      <c r="E109" s="65"/>
      <c r="F109" s="66"/>
      <c r="G109" s="18">
        <v>1259564</v>
      </c>
      <c r="H109" s="18">
        <f t="shared" ref="H109:H110" si="13">I109-G109</f>
        <v>0</v>
      </c>
      <c r="I109" s="18">
        <v>1259564</v>
      </c>
    </row>
    <row r="110" spans="1:9" x14ac:dyDescent="0.25">
      <c r="A110" s="64" t="s">
        <v>85</v>
      </c>
      <c r="B110" s="65"/>
      <c r="C110" s="65"/>
      <c r="D110" s="65"/>
      <c r="E110" s="65"/>
      <c r="F110" s="66"/>
      <c r="G110" s="19">
        <v>61000</v>
      </c>
      <c r="H110" s="18">
        <f t="shared" si="13"/>
        <v>0</v>
      </c>
      <c r="I110" s="19">
        <v>61000</v>
      </c>
    </row>
    <row r="111" spans="1:9" x14ac:dyDescent="0.25">
      <c r="A111" s="58" t="s">
        <v>86</v>
      </c>
      <c r="B111" s="59"/>
      <c r="C111" s="59"/>
      <c r="D111" s="59"/>
      <c r="E111" s="59"/>
      <c r="F111" s="60"/>
      <c r="G111" s="17">
        <v>-193381</v>
      </c>
      <c r="H111" s="17"/>
      <c r="I111" s="17">
        <v>-193381</v>
      </c>
    </row>
    <row r="112" spans="1:9" x14ac:dyDescent="0.25">
      <c r="A112" s="67" t="s">
        <v>87</v>
      </c>
      <c r="B112" s="68"/>
      <c r="C112" s="68"/>
      <c r="D112" s="68"/>
      <c r="E112" s="68"/>
      <c r="F112" s="69"/>
      <c r="G112" s="17">
        <f t="shared" ref="G112:I112" si="14">G113+G118</f>
        <v>1842931</v>
      </c>
      <c r="H112" s="17"/>
      <c r="I112" s="17">
        <f t="shared" si="14"/>
        <v>1842931</v>
      </c>
    </row>
    <row r="113" spans="1:9" x14ac:dyDescent="0.25">
      <c r="A113" s="20" t="s">
        <v>43</v>
      </c>
      <c r="B113" s="70" t="s">
        <v>46</v>
      </c>
      <c r="C113" s="71"/>
      <c r="D113" s="71"/>
      <c r="E113" s="71"/>
      <c r="F113" s="72"/>
      <c r="G113" s="21">
        <v>1481601</v>
      </c>
      <c r="H113" s="21"/>
      <c r="I113" s="21">
        <v>1481601</v>
      </c>
    </row>
    <row r="114" spans="1:9" hidden="1" x14ac:dyDescent="0.25">
      <c r="A114" s="22"/>
      <c r="B114" s="23"/>
      <c r="C114" s="24" t="s">
        <v>88</v>
      </c>
      <c r="D114" s="49" t="s">
        <v>89</v>
      </c>
      <c r="E114" s="50"/>
      <c r="F114" s="51"/>
      <c r="G114" s="18"/>
      <c r="H114" s="18"/>
      <c r="I114" s="18"/>
    </row>
    <row r="115" spans="1:9" hidden="1" x14ac:dyDescent="0.25">
      <c r="A115" s="22"/>
      <c r="B115" s="23"/>
      <c r="C115" s="23"/>
      <c r="D115" s="23"/>
      <c r="E115" s="23" t="s">
        <v>3</v>
      </c>
      <c r="F115" s="23" t="s">
        <v>4</v>
      </c>
      <c r="G115" s="18">
        <v>959209</v>
      </c>
      <c r="H115" s="18"/>
      <c r="I115" s="18">
        <v>959209</v>
      </c>
    </row>
    <row r="116" spans="1:9" hidden="1" x14ac:dyDescent="0.25">
      <c r="A116" s="22"/>
      <c r="B116" s="23"/>
      <c r="C116" s="23"/>
      <c r="D116" s="23"/>
      <c r="E116" s="23" t="s">
        <v>5</v>
      </c>
      <c r="F116" s="23" t="s">
        <v>6</v>
      </c>
      <c r="G116" s="18">
        <v>341307</v>
      </c>
      <c r="H116" s="18"/>
      <c r="I116" s="18">
        <v>341307</v>
      </c>
    </row>
    <row r="117" spans="1:9" hidden="1" x14ac:dyDescent="0.25">
      <c r="A117" s="25"/>
      <c r="B117" s="26"/>
      <c r="C117" s="26"/>
      <c r="D117" s="26"/>
      <c r="E117" s="27" t="s">
        <v>7</v>
      </c>
      <c r="F117" s="27" t="s">
        <v>8</v>
      </c>
      <c r="G117" s="28">
        <v>21752</v>
      </c>
      <c r="H117" s="28"/>
      <c r="I117" s="28">
        <v>21752</v>
      </c>
    </row>
    <row r="118" spans="1:9" x14ac:dyDescent="0.25">
      <c r="A118" s="29" t="s">
        <v>63</v>
      </c>
      <c r="B118" s="73" t="s">
        <v>72</v>
      </c>
      <c r="C118" s="74"/>
      <c r="D118" s="74"/>
      <c r="E118" s="74"/>
      <c r="F118" s="75"/>
      <c r="G118" s="30">
        <v>361330</v>
      </c>
      <c r="H118" s="30"/>
      <c r="I118" s="30">
        <v>361330</v>
      </c>
    </row>
    <row r="119" spans="1:9" hidden="1" x14ac:dyDescent="0.25">
      <c r="A119" s="22"/>
      <c r="B119" s="23"/>
      <c r="C119" s="24" t="s">
        <v>90</v>
      </c>
      <c r="D119" s="49" t="s">
        <v>91</v>
      </c>
      <c r="E119" s="50"/>
      <c r="F119" s="51"/>
      <c r="G119" s="18"/>
      <c r="H119" s="18"/>
      <c r="I119" s="18"/>
    </row>
    <row r="120" spans="1:9" hidden="1" x14ac:dyDescent="0.25">
      <c r="A120" s="22"/>
      <c r="B120" s="23"/>
      <c r="C120" s="23"/>
      <c r="D120" s="23"/>
      <c r="E120" s="23" t="s">
        <v>3</v>
      </c>
      <c r="F120" s="23" t="s">
        <v>4</v>
      </c>
      <c r="G120" s="18">
        <v>211783</v>
      </c>
      <c r="H120" s="18"/>
      <c r="I120" s="18">
        <v>211783</v>
      </c>
    </row>
    <row r="121" spans="1:9" hidden="1" x14ac:dyDescent="0.25">
      <c r="A121" s="22"/>
      <c r="B121" s="23"/>
      <c r="C121" s="23"/>
      <c r="D121" s="23"/>
      <c r="E121" s="23" t="s">
        <v>5</v>
      </c>
      <c r="F121" s="23" t="s">
        <v>6</v>
      </c>
      <c r="G121" s="18">
        <v>104460</v>
      </c>
      <c r="H121" s="18"/>
      <c r="I121" s="18">
        <v>104460</v>
      </c>
    </row>
    <row r="122" spans="1:9" hidden="1" x14ac:dyDescent="0.25">
      <c r="A122" s="31"/>
      <c r="B122" s="27"/>
      <c r="C122" s="27"/>
      <c r="D122" s="27"/>
      <c r="E122" s="27" t="s">
        <v>7</v>
      </c>
      <c r="F122" s="27" t="s">
        <v>8</v>
      </c>
      <c r="G122" s="19">
        <v>3000</v>
      </c>
      <c r="H122" s="19"/>
      <c r="I122" s="19">
        <v>3000</v>
      </c>
    </row>
    <row r="123" spans="1:9" x14ac:dyDescent="0.25">
      <c r="A123" s="52" t="s">
        <v>83</v>
      </c>
      <c r="B123" s="53"/>
      <c r="C123" s="53"/>
      <c r="D123" s="53"/>
      <c r="E123" s="53"/>
      <c r="F123" s="54"/>
      <c r="G123" s="32">
        <v>159212</v>
      </c>
      <c r="H123" s="32"/>
      <c r="I123" s="32">
        <v>159212</v>
      </c>
    </row>
    <row r="124" spans="1:9" x14ac:dyDescent="0.25">
      <c r="A124" s="33"/>
      <c r="G124" s="34"/>
      <c r="H124" s="34"/>
      <c r="I124" s="34"/>
    </row>
    <row r="125" spans="1:9" ht="13.8" x14ac:dyDescent="0.25">
      <c r="A125" s="55" t="s">
        <v>92</v>
      </c>
      <c r="B125" s="56"/>
      <c r="C125" s="56"/>
      <c r="D125" s="56"/>
      <c r="E125" s="56"/>
      <c r="F125" s="57"/>
      <c r="G125" s="35">
        <f>G106+G107+G111+G112+G123</f>
        <v>23943412</v>
      </c>
      <c r="H125" s="35">
        <f>I125-G125</f>
        <v>75875</v>
      </c>
      <c r="I125" s="35">
        <f>I106+I107+I111+I112+I123</f>
        <v>24019287</v>
      </c>
    </row>
  </sheetData>
  <mergeCells count="137">
    <mergeCell ref="D119:F119"/>
    <mergeCell ref="A123:F123"/>
    <mergeCell ref="A125:F125"/>
    <mergeCell ref="A107:F107"/>
    <mergeCell ref="A108:F108"/>
    <mergeCell ref="A109:F109"/>
    <mergeCell ref="A110:F110"/>
    <mergeCell ref="A111:F111"/>
    <mergeCell ref="A112:F112"/>
    <mergeCell ref="B113:F113"/>
    <mergeCell ref="D114:F114"/>
    <mergeCell ref="B118:F118"/>
    <mergeCell ref="A105:D105"/>
    <mergeCell ref="A106:F106"/>
    <mergeCell ref="A2:I2"/>
    <mergeCell ref="A5:D6"/>
    <mergeCell ref="E5:F6"/>
    <mergeCell ref="A100:D100"/>
    <mergeCell ref="A101:D101"/>
    <mergeCell ref="A102:D102"/>
    <mergeCell ref="A103:B103"/>
    <mergeCell ref="D103:F103"/>
    <mergeCell ref="A104:D104"/>
    <mergeCell ref="A95:D95"/>
    <mergeCell ref="A96:B96"/>
    <mergeCell ref="D96:F96"/>
    <mergeCell ref="A97:D97"/>
    <mergeCell ref="A98:B98"/>
    <mergeCell ref="D98:F98"/>
    <mergeCell ref="A99:D99"/>
    <mergeCell ref="B90:F90"/>
    <mergeCell ref="A91:B91"/>
    <mergeCell ref="D91:F91"/>
    <mergeCell ref="A92:D92"/>
    <mergeCell ref="A93:D93"/>
    <mergeCell ref="A94:D94"/>
    <mergeCell ref="A85:D85"/>
    <mergeCell ref="A86:D86"/>
    <mergeCell ref="A87:D87"/>
    <mergeCell ref="A88:D88"/>
    <mergeCell ref="A89:D89"/>
    <mergeCell ref="A80:B80"/>
    <mergeCell ref="D80:F80"/>
    <mergeCell ref="A81:D81"/>
    <mergeCell ref="A82:D82"/>
    <mergeCell ref="A83:D83"/>
    <mergeCell ref="A84:B84"/>
    <mergeCell ref="D84:F84"/>
    <mergeCell ref="A75:B75"/>
    <mergeCell ref="D75:F75"/>
    <mergeCell ref="A76:D76"/>
    <mergeCell ref="A77:D77"/>
    <mergeCell ref="A78:D78"/>
    <mergeCell ref="A79:D79"/>
    <mergeCell ref="A70:B70"/>
    <mergeCell ref="D70:F70"/>
    <mergeCell ref="A71:D71"/>
    <mergeCell ref="A72:D72"/>
    <mergeCell ref="A73:D73"/>
    <mergeCell ref="A74:D74"/>
    <mergeCell ref="A65:D65"/>
    <mergeCell ref="A66:D66"/>
    <mergeCell ref="A67:D67"/>
    <mergeCell ref="A68:D68"/>
    <mergeCell ref="B69:F69"/>
    <mergeCell ref="A60:D60"/>
    <mergeCell ref="A61:D61"/>
    <mergeCell ref="A62:D62"/>
    <mergeCell ref="A63:B63"/>
    <mergeCell ref="D63:F63"/>
    <mergeCell ref="A64:D64"/>
    <mergeCell ref="A55:D55"/>
    <mergeCell ref="A56:D56"/>
    <mergeCell ref="B57:F57"/>
    <mergeCell ref="A58:B58"/>
    <mergeCell ref="D58:F58"/>
    <mergeCell ref="A59:D59"/>
    <mergeCell ref="A50:D50"/>
    <mergeCell ref="A51:D51"/>
    <mergeCell ref="A52:D52"/>
    <mergeCell ref="B53:F53"/>
    <mergeCell ref="A54:B54"/>
    <mergeCell ref="D54:F54"/>
    <mergeCell ref="A45:D45"/>
    <mergeCell ref="A46:D46"/>
    <mergeCell ref="B47:F47"/>
    <mergeCell ref="A48:B48"/>
    <mergeCell ref="D48:F48"/>
    <mergeCell ref="A49:D49"/>
    <mergeCell ref="A40:D40"/>
    <mergeCell ref="A41:B41"/>
    <mergeCell ref="D41:F41"/>
    <mergeCell ref="A42:D42"/>
    <mergeCell ref="A43:D43"/>
    <mergeCell ref="A44:D44"/>
    <mergeCell ref="A35:B35"/>
    <mergeCell ref="D35:F35"/>
    <mergeCell ref="A36:D36"/>
    <mergeCell ref="A37:D37"/>
    <mergeCell ref="A38:D38"/>
    <mergeCell ref="A39:D39"/>
    <mergeCell ref="A29:D29"/>
    <mergeCell ref="A30:D30"/>
    <mergeCell ref="A31:B31"/>
    <mergeCell ref="D31:F31"/>
    <mergeCell ref="A32:D32"/>
    <mergeCell ref="A33:D33"/>
    <mergeCell ref="A25:D25"/>
    <mergeCell ref="A26:D26"/>
    <mergeCell ref="B27:F27"/>
    <mergeCell ref="A28:B28"/>
    <mergeCell ref="D28:F28"/>
    <mergeCell ref="A19:B19"/>
    <mergeCell ref="D19:F19"/>
    <mergeCell ref="A20:D20"/>
    <mergeCell ref="A21:D21"/>
    <mergeCell ref="A22:D22"/>
    <mergeCell ref="A23:D23"/>
    <mergeCell ref="A17:D17"/>
    <mergeCell ref="B18:F18"/>
    <mergeCell ref="A9:D9"/>
    <mergeCell ref="A10:D10"/>
    <mergeCell ref="A11:D11"/>
    <mergeCell ref="A12:B12"/>
    <mergeCell ref="D12:F12"/>
    <mergeCell ref="A13:D13"/>
    <mergeCell ref="A24:B24"/>
    <mergeCell ref="D24:F24"/>
    <mergeCell ref="A3:I3"/>
    <mergeCell ref="A4:I4"/>
    <mergeCell ref="B7:F7"/>
    <mergeCell ref="A8:B8"/>
    <mergeCell ref="D8:F8"/>
    <mergeCell ref="A14:D14"/>
    <mergeCell ref="A15:B15"/>
    <mergeCell ref="D15:F15"/>
    <mergeCell ref="A16:D1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2024-06-18T12:05:40Z</cp:lastPrinted>
  <dcterms:created xsi:type="dcterms:W3CDTF">2024-06-11T11:58:17Z</dcterms:created>
  <dcterms:modified xsi:type="dcterms:W3CDTF">2024-07-05T11:58:53Z</dcterms:modified>
</cp:coreProperties>
</file>