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<sst xmlns="http://schemas.openxmlformats.org/spreadsheetml/2006/main" count="52" uniqueCount="51">
  <si>
    <t>Nosaukums</t>
  </si>
  <si>
    <t>Specializētajām pirmsskolas bērnu iestādēm, internātskolām un sanatorijas</t>
  </si>
  <si>
    <t>tipa internātskolām, speciālajām internātskolām bērniem ar fiziskās un</t>
  </si>
  <si>
    <t xml:space="preserve">   pedagoģisko darbinieku algām un valsts sociālās apdrošin. obligātajām iemaksām</t>
  </si>
  <si>
    <t>Valsts izglītības satura centra finansējums Rēzeknes Valsts ģimnāzijai</t>
  </si>
  <si>
    <t>Dotācija pašvaldības izglītības iestāžu skolēnu ēdināšanas nodrošināšanai</t>
  </si>
  <si>
    <t xml:space="preserve">Finansējums asistenta pakalpojuma nodrošināšanai </t>
  </si>
  <si>
    <t>Pamata un vispārējās vidējās izglītības iestāžu pedagogu darba samaksai un valsts sociālās apdrošināšanas obligātajām iemaksām</t>
  </si>
  <si>
    <t>Piecgadīgo un sešgadīgo bērnu apmācībā nodarbināto pedagogu darba samaksai  un valsts sociālās apdrošināšanas obligātajām iemaksām</t>
  </si>
  <si>
    <t>Rēzeknes valstspilsētas pašvaldības aģentūra "Rēzeknes Kultūras un Tūrisma centrs"</t>
  </si>
  <si>
    <t xml:space="preserve">Valsts budžeta mērķdotācija pašvaldības tautas mākslas kolektīvu vadītāju darba samaksai un valsts sociālās apdrošināšanas obligātajām iemaksām </t>
  </si>
  <si>
    <t xml:space="preserve"> Rēzeknes valstspilsētas domes Sporta pārvalde</t>
  </si>
  <si>
    <t xml:space="preserve">IZM dotācija pašvaldības izglītības iestāžu profesionālās ievirzes sporta izglītības programmu pedagogu darba samaksai  un valsts sociālās apdrošināšanas obligātajām iemaksām </t>
  </si>
  <si>
    <t xml:space="preserve">Rēzeknes pilsētas dome </t>
  </si>
  <si>
    <t xml:space="preserve"> Mērķdotācija pasažieru regulārajiem pārvadājumiem</t>
  </si>
  <si>
    <t>Rēzeknes valstspilsētas domes Pilsētvides un attīstības pārvalde</t>
  </si>
  <si>
    <t>Mērķdotācija pašvaldības autoceļu uzturēšanai</t>
  </si>
  <si>
    <t>Rēzeknes valstspilsētas pašvaldības iestāde "Austrumlatvijas radošo pakalpojumu centrs"</t>
  </si>
  <si>
    <t>Rēzeknes valstspilsētas domes pārvalde "Sociālais dienests"</t>
  </si>
  <si>
    <t>Labklājības ministrijas finansējums par asistenta pakalpojuma sniegšanu pašvaldībā personām ar I vai  II grupas invaliditāti un personām no 5 līdz 18 gadu vecumam ar invaliditāti</t>
  </si>
  <si>
    <t xml:space="preserve">Labklājības ministrijas finansējums par sociālās rehabilitācijas pakalpojuma sniegšanu no vardarbības  cietušām un vardarbību veikušām pilngadīgām personām  </t>
  </si>
  <si>
    <t>Dotācija par personām, kuras  ievietotas ilgstošas sociālās aprūpes iestādēs līdz 1998. gada 1. janvārim</t>
  </si>
  <si>
    <t>Valsts atbalsts pašvaldībām atlīdzības palielināšanai aprūpētājiem ilgstošas sociālās aprūpes un sociālās rehabilitācijas institūcijās</t>
  </si>
  <si>
    <t>Mērķdotācija audžuģimenēm bērna uzturam</t>
  </si>
  <si>
    <t xml:space="preserve">valsts mērķdotācija mājokļa pabalsta izmaksu nodrošināšanai </t>
  </si>
  <si>
    <t>Interešu izglītības programmu pedagogu darba samaksai un valsts sociālāsapdrošināšanas obligātajām iemaksām</t>
  </si>
  <si>
    <t>Atskurbināšanas pakalpojuma izdevumu segšana</t>
  </si>
  <si>
    <t xml:space="preserve">                      Rēzeknes valstspilsētas pašvaldības 2024. gada valsts budžeta transferti</t>
  </si>
  <si>
    <t>2024.gada  budžets</t>
  </si>
  <si>
    <t>Bioloģiskās daudzveidības un ainavas aizsardzība</t>
  </si>
  <si>
    <t xml:space="preserve">Eiropas Parlamenta vēlēšanas </t>
  </si>
  <si>
    <t xml:space="preserve">Finansējums vēlēšanu komisijām 2024. gada parakstu vākšanai </t>
  </si>
  <si>
    <t>Valsts  finansējums  Latvijas Neredzīgo  bibliotēkai</t>
  </si>
  <si>
    <t>Labklājības ministrijas mērķdotācija - psihologa atbalsts bērna vecākiem pēc invaliditātes pirmreizējās diagnozes uzstādīšanas</t>
  </si>
  <si>
    <t>Labklājības ministrijas mērķdotācija Garantētā minimālā ienākuma (GMI) pabalsta faktisko izdevumu kompensēšanai</t>
  </si>
  <si>
    <t>Valsts budžeta finansējums mācību līdzekļu iegādei</t>
  </si>
  <si>
    <t>Valsts izglītības satura centra finansējums Atbalsta programma Atbalsts Ukrainas un Latvijas bērnu un jauniešu nometnēm</t>
  </si>
  <si>
    <t>Valsts līdzfinansējuma piešķiršana Daudzfunkcionālā sociālo pakalpojumu centra dienas centra pakalpojuma izmaksu segšanai</t>
  </si>
  <si>
    <t>Rēzeknes  valstspilsētas Izglītības pārvalde</t>
  </si>
  <si>
    <t>euro</t>
  </si>
  <si>
    <r>
      <t>Rēzeknes valstspilsētas pašvaldības domes priekšsēdētājs</t>
    </r>
    <r>
      <rPr>
        <i/>
        <sz val="11"/>
        <rFont val="Times New Roman"/>
        <family val="1"/>
      </rPr>
      <t xml:space="preserve"> A. Stecs</t>
    </r>
  </si>
  <si>
    <t>5. pielikums</t>
  </si>
  <si>
    <t xml:space="preserve">        Rēzeknes valstspilsētas domes 25.04.2024.  saistošajiem noteikumiem Nr. 12</t>
  </si>
  <si>
    <t xml:space="preserve">LR Kultūras ministrijas finansējums programmas "Latvijas skolas soma" </t>
  </si>
  <si>
    <t>Valsts izglītības satura centra finansējums Rēzeknes internātpamatskola–attīstības centram</t>
  </si>
  <si>
    <t xml:space="preserve">VKKF  finansējums   projekta "Vārda mākslinieki tuvplānā"   realizācijai </t>
  </si>
  <si>
    <t xml:space="preserve">VKKF  finansējums projekta "Mākslas albuma "Ģertrūde Zeile. Piederība" sagatavošana izdošanai"" realizācijai </t>
  </si>
  <si>
    <t>Finansējums no valsts budžeta programmas "Līdzekļi neparedzētiem gadījumiem""  atbalstam  bērnu un jauniešu nometņu organizēšanai.</t>
  </si>
  <si>
    <t>Valsts līdzfinansējuma piešķiršana 50 % apmērā aprūpes mājās pakalpojumam bērniem</t>
  </si>
  <si>
    <t>garīgās attīstības traucējumiem – kopā, no tiem:</t>
  </si>
  <si>
    <t>MĒRĶDOTĀCIJAS, DOTĀCIJAS NO VALSTS BUDŽETA – KOPĀ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</si>
</sst>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6">
    <font>
      <sz val="10"/>
      <name val="Arial"/>
      <family val="0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33" borderId="0" xfId="59" applyNumberFormat="1" applyFont="1" applyFill="1" applyAlignment="1">
      <alignment wrapText="1"/>
      <protection/>
    </xf>
    <xf numFmtId="3" fontId="2" fillId="33" borderId="0" xfId="59" applyNumberFormat="1" applyFont="1" applyFill="1" applyBorder="1" applyAlignment="1">
      <alignment wrapText="1"/>
      <protection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3" fontId="2" fillId="35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1-1-Piel" xfId="59"/>
    <cellStyle name="Note" xfId="60"/>
    <cellStyle name="Output" xfId="61"/>
    <cellStyle name="Percent" xfId="62"/>
    <cellStyle name="Percent 2" xfId="63"/>
    <cellStyle name="Stil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58.421875" style="9" customWidth="1"/>
    <col min="2" max="2" width="11.00390625" style="9" customWidth="1"/>
    <col min="3" max="3" width="10.7109375" style="9" hidden="1" customWidth="1"/>
    <col min="4" max="4" width="20.57421875" style="9" hidden="1" customWidth="1"/>
    <col min="5" max="5" width="9.00390625" style="9" customWidth="1"/>
    <col min="6" max="6" width="10.7109375" style="9" customWidth="1"/>
    <col min="7" max="16384" width="9.00390625" style="9" customWidth="1"/>
  </cols>
  <sheetData>
    <row r="1" spans="1:6" ht="12.75">
      <c r="A1" s="41" t="s">
        <v>41</v>
      </c>
      <c r="B1" s="41"/>
      <c r="C1" s="41"/>
      <c r="D1" s="41"/>
      <c r="E1" s="41"/>
      <c r="F1" s="41"/>
    </row>
    <row r="2" spans="1:6" ht="12.75">
      <c r="A2" s="41" t="s">
        <v>42</v>
      </c>
      <c r="B2" s="41"/>
      <c r="C2" s="41"/>
      <c r="D2" s="41"/>
      <c r="E2" s="41"/>
      <c r="F2" s="41"/>
    </row>
    <row r="3" spans="1:4" ht="12.75">
      <c r="A3" s="1"/>
      <c r="B3" s="1"/>
      <c r="C3" s="1"/>
      <c r="D3" s="1"/>
    </row>
    <row r="4" spans="1:6" ht="12.75">
      <c r="A4" s="42" t="s">
        <v>27</v>
      </c>
      <c r="B4" s="42"/>
      <c r="C4" s="42"/>
      <c r="D4" s="42"/>
      <c r="E4" s="42"/>
      <c r="F4" s="42"/>
    </row>
    <row r="5" spans="1:4" ht="12.75">
      <c r="A5" s="2"/>
      <c r="B5" s="3"/>
      <c r="C5" s="3"/>
      <c r="D5" s="3"/>
    </row>
    <row r="6" spans="1:6" ht="12.75">
      <c r="A6" s="21"/>
      <c r="B6" s="21"/>
      <c r="C6" s="21"/>
      <c r="F6" s="39" t="s">
        <v>39</v>
      </c>
    </row>
    <row r="7" spans="1:6" ht="25.5">
      <c r="A7" s="22" t="s">
        <v>0</v>
      </c>
      <c r="B7" s="19" t="s">
        <v>28</v>
      </c>
      <c r="C7" s="19"/>
      <c r="D7" s="36"/>
      <c r="E7" s="37"/>
      <c r="F7" s="38" t="s">
        <v>28</v>
      </c>
    </row>
    <row r="8" spans="1:4" ht="12.75">
      <c r="A8" s="3"/>
      <c r="B8" s="3"/>
      <c r="C8" s="3"/>
      <c r="D8" s="3"/>
    </row>
    <row r="9" spans="1:6" ht="12.75">
      <c r="A9" s="4" t="s">
        <v>50</v>
      </c>
      <c r="B9" s="5">
        <f>B11+B27+B31+B37+B39+B45+B54</f>
        <v>15775358</v>
      </c>
      <c r="C9" s="5">
        <f>C11+C27+C31+C37+C39+C45+C54</f>
        <v>0</v>
      </c>
      <c r="D9" s="5">
        <f>D11+D27+D31+D37+D39+D45+D54</f>
        <v>15625834</v>
      </c>
      <c r="E9" s="5">
        <f>E11+E27+E31+E37+E39+E45+E54</f>
        <v>653089</v>
      </c>
      <c r="F9" s="5">
        <f>F11+F27+F31+F37+F39+F45+F54</f>
        <v>16428447</v>
      </c>
    </row>
    <row r="10" spans="1:4" ht="12.75">
      <c r="A10" s="6"/>
      <c r="B10" s="3"/>
      <c r="C10" s="3"/>
      <c r="D10" s="7"/>
    </row>
    <row r="11" spans="1:6" ht="12.75">
      <c r="A11" s="4" t="s">
        <v>38</v>
      </c>
      <c r="B11" s="18">
        <f>B14+B16+B17+B18+B21+B20+B19+B22+B23+B24+B25</f>
        <v>11120750</v>
      </c>
      <c r="C11" s="18">
        <f>C14+C16+C17+C18+C21+C20+C19+C22+C23+C24+C25</f>
        <v>0</v>
      </c>
      <c r="D11" s="18">
        <f>D14+D16+D17+D18+D21+D20+D19+D22+D23+D24+D25</f>
        <v>11120750</v>
      </c>
      <c r="E11" s="18">
        <f>E14+E16+E17+E18+E21+E20+E19+E22+E23+E24+E25</f>
        <v>642151</v>
      </c>
      <c r="F11" s="18">
        <f>F14+F16+F17+F18+F21+F20+F19+F22+F23+F24+F25</f>
        <v>11762901</v>
      </c>
    </row>
    <row r="12" spans="1:4" ht="15.75" customHeight="1">
      <c r="A12" s="6" t="s">
        <v>1</v>
      </c>
      <c r="B12" s="3"/>
      <c r="C12" s="8"/>
      <c r="D12" s="7"/>
    </row>
    <row r="13" spans="1:4" ht="15" customHeight="1">
      <c r="A13" s="6" t="s">
        <v>2</v>
      </c>
      <c r="B13" s="1"/>
      <c r="C13" s="3"/>
      <c r="D13" s="7"/>
    </row>
    <row r="14" spans="1:6" ht="14.25" customHeight="1">
      <c r="A14" s="23" t="s">
        <v>49</v>
      </c>
      <c r="B14" s="1">
        <v>966675</v>
      </c>
      <c r="C14" s="11"/>
      <c r="D14" s="7">
        <f>B14+C14</f>
        <v>966675</v>
      </c>
      <c r="E14" s="1">
        <f>F14-B14</f>
        <v>710195</v>
      </c>
      <c r="F14" s="33">
        <v>1676870</v>
      </c>
    </row>
    <row r="15" spans="1:6" s="13" customFormat="1" ht="25.5" customHeight="1">
      <c r="A15" s="24" t="s">
        <v>3</v>
      </c>
      <c r="B15" s="17">
        <v>615467</v>
      </c>
      <c r="C15" s="12"/>
      <c r="D15" s="7">
        <f aca="true" t="shared" si="0" ref="D15:D24">B15+C15</f>
        <v>615467</v>
      </c>
      <c r="E15" s="1">
        <v>554605</v>
      </c>
      <c r="F15" s="35">
        <f>B15+E15</f>
        <v>1170072</v>
      </c>
    </row>
    <row r="16" spans="1:6" ht="32.25" customHeight="1">
      <c r="A16" s="25" t="s">
        <v>7</v>
      </c>
      <c r="B16" s="1">
        <v>8202512</v>
      </c>
      <c r="C16" s="15"/>
      <c r="D16" s="7">
        <f t="shared" si="0"/>
        <v>8202512</v>
      </c>
      <c r="E16" s="1">
        <f>F16-B16</f>
        <v>-459237</v>
      </c>
      <c r="F16" s="33">
        <v>7743275</v>
      </c>
    </row>
    <row r="17" spans="1:6" s="13" customFormat="1" ht="31.5" customHeight="1">
      <c r="A17" s="25" t="s">
        <v>25</v>
      </c>
      <c r="B17" s="1">
        <v>323294</v>
      </c>
      <c r="C17" s="10"/>
      <c r="D17" s="7">
        <f t="shared" si="0"/>
        <v>323294</v>
      </c>
      <c r="E17" s="1">
        <f>F17-B17</f>
        <v>252106</v>
      </c>
      <c r="F17" s="33">
        <v>575400</v>
      </c>
    </row>
    <row r="18" spans="1:6" s="13" customFormat="1" ht="29.25" customHeight="1">
      <c r="A18" s="25" t="s">
        <v>8</v>
      </c>
      <c r="B18" s="1">
        <v>1256645</v>
      </c>
      <c r="C18" s="16"/>
      <c r="D18" s="7">
        <f t="shared" si="0"/>
        <v>1256645</v>
      </c>
      <c r="E18" s="1">
        <f>F18-B18</f>
        <v>-15808</v>
      </c>
      <c r="F18" s="33">
        <v>1240837</v>
      </c>
    </row>
    <row r="19" spans="1:6" s="13" customFormat="1" ht="14.25" customHeight="1">
      <c r="A19" s="14" t="s">
        <v>35</v>
      </c>
      <c r="B19" s="1"/>
      <c r="C19" s="14"/>
      <c r="D19" s="7">
        <f t="shared" si="0"/>
        <v>0</v>
      </c>
      <c r="E19" s="1">
        <v>168211</v>
      </c>
      <c r="F19" s="33">
        <f>E19+B19</f>
        <v>168211</v>
      </c>
    </row>
    <row r="20" spans="1:6" s="13" customFormat="1" ht="21.75" customHeight="1">
      <c r="A20" s="14" t="s">
        <v>4</v>
      </c>
      <c r="B20" s="14"/>
      <c r="C20" s="14"/>
      <c r="D20" s="7">
        <f t="shared" si="0"/>
        <v>0</v>
      </c>
      <c r="E20" s="1">
        <v>5642</v>
      </c>
      <c r="F20" s="33">
        <f>B20+E20</f>
        <v>5642</v>
      </c>
    </row>
    <row r="21" spans="1:6" s="13" customFormat="1" ht="18" customHeight="1">
      <c r="A21" s="1" t="s">
        <v>5</v>
      </c>
      <c r="B21" s="1">
        <v>371624</v>
      </c>
      <c r="C21" s="14"/>
      <c r="D21" s="7">
        <f t="shared" si="0"/>
        <v>371624</v>
      </c>
      <c r="E21" s="1">
        <f>F21-B21</f>
        <v>-122158</v>
      </c>
      <c r="F21" s="33">
        <v>249466</v>
      </c>
    </row>
    <row r="22" spans="1:6" s="13" customFormat="1" ht="25.5" customHeight="1">
      <c r="A22" s="20" t="s">
        <v>44</v>
      </c>
      <c r="B22" s="14"/>
      <c r="C22" s="14"/>
      <c r="D22" s="7">
        <f t="shared" si="0"/>
        <v>0</v>
      </c>
      <c r="E22" s="1">
        <v>3200</v>
      </c>
      <c r="F22" s="33">
        <f>B22+E22</f>
        <v>3200</v>
      </c>
    </row>
    <row r="23" spans="1:6" s="13" customFormat="1" ht="16.5" customHeight="1">
      <c r="A23" s="14" t="s">
        <v>6</v>
      </c>
      <c r="B23" s="14"/>
      <c r="C23" s="14"/>
      <c r="D23" s="7">
        <f t="shared" si="0"/>
        <v>0</v>
      </c>
      <c r="E23" s="1">
        <v>20000</v>
      </c>
      <c r="F23" s="33">
        <f aca="true" t="shared" si="1" ref="F23:F58">B23+E23</f>
        <v>20000</v>
      </c>
    </row>
    <row r="24" spans="1:6" s="13" customFormat="1" ht="13.5" customHeight="1">
      <c r="A24" s="20" t="s">
        <v>43</v>
      </c>
      <c r="B24" s="14"/>
      <c r="C24" s="14"/>
      <c r="D24" s="7">
        <f t="shared" si="0"/>
        <v>0</v>
      </c>
      <c r="E24" s="1">
        <v>60000</v>
      </c>
      <c r="F24" s="33">
        <f t="shared" si="1"/>
        <v>60000</v>
      </c>
    </row>
    <row r="25" spans="1:6" ht="28.5" customHeight="1">
      <c r="A25" s="30" t="s">
        <v>36</v>
      </c>
      <c r="B25" s="14"/>
      <c r="D25" s="7"/>
      <c r="E25" s="1">
        <v>20000</v>
      </c>
      <c r="F25" s="33">
        <f t="shared" si="1"/>
        <v>20000</v>
      </c>
    </row>
    <row r="26" spans="2:6" ht="12.75">
      <c r="B26" s="14"/>
      <c r="F26" s="33">
        <f t="shared" si="1"/>
        <v>0</v>
      </c>
    </row>
    <row r="27" spans="1:6" ht="12.75">
      <c r="A27" s="27" t="s">
        <v>15</v>
      </c>
      <c r="B27" s="27">
        <f>B28+B29</f>
        <v>589323</v>
      </c>
      <c r="C27" s="27">
        <f>C28</f>
        <v>0</v>
      </c>
      <c r="D27" s="27">
        <f>D28</f>
        <v>588839</v>
      </c>
      <c r="F27" s="33">
        <f t="shared" si="1"/>
        <v>589323</v>
      </c>
    </row>
    <row r="28" spans="1:6" ht="18" customHeight="1">
      <c r="A28" s="1" t="s">
        <v>16</v>
      </c>
      <c r="B28" s="1">
        <v>588839</v>
      </c>
      <c r="C28" s="1"/>
      <c r="D28" s="1">
        <f>B28+C28</f>
        <v>588839</v>
      </c>
      <c r="F28" s="33">
        <f t="shared" si="1"/>
        <v>588839</v>
      </c>
    </row>
    <row r="29" spans="1:6" ht="18" customHeight="1">
      <c r="A29" s="1" t="s">
        <v>29</v>
      </c>
      <c r="B29" s="1">
        <v>484</v>
      </c>
      <c r="C29" s="1"/>
      <c r="D29" s="1"/>
      <c r="F29" s="33">
        <f t="shared" si="1"/>
        <v>484</v>
      </c>
    </row>
    <row r="30" spans="2:6" ht="12.75">
      <c r="B30" s="14"/>
      <c r="F30" s="33">
        <f t="shared" si="1"/>
        <v>0</v>
      </c>
    </row>
    <row r="31" spans="1:6" ht="25.5">
      <c r="A31" s="26" t="s">
        <v>9</v>
      </c>
      <c r="B31" s="27">
        <f>B32+B33+B34+B35+B36</f>
        <v>45276</v>
      </c>
      <c r="C31" s="27">
        <f>C32+C33+C34+C35+C36</f>
        <v>0</v>
      </c>
      <c r="D31" s="27">
        <f>D32+D33+D34+D35+D36</f>
        <v>45276</v>
      </c>
      <c r="E31" s="27">
        <f>E32+E33+E34+E35+E36</f>
        <v>3860</v>
      </c>
      <c r="F31" s="27">
        <f>F32+F33+F34+F35+F36</f>
        <v>49136</v>
      </c>
    </row>
    <row r="32" spans="1:6" ht="0.75" customHeight="1">
      <c r="A32" s="20"/>
      <c r="B32" s="1"/>
      <c r="C32" s="14"/>
      <c r="D32" s="28">
        <f>B32+C32</f>
        <v>0</v>
      </c>
      <c r="F32" s="33">
        <f t="shared" si="1"/>
        <v>0</v>
      </c>
    </row>
    <row r="33" spans="1:6" ht="27" customHeight="1">
      <c r="A33" s="20" t="s">
        <v>10</v>
      </c>
      <c r="B33" s="1">
        <v>10881</v>
      </c>
      <c r="C33" s="14"/>
      <c r="D33" s="28">
        <f>B33+C33</f>
        <v>10881</v>
      </c>
      <c r="F33" s="33">
        <f t="shared" si="1"/>
        <v>10881</v>
      </c>
    </row>
    <row r="34" spans="1:6" ht="18" customHeight="1">
      <c r="A34" s="20" t="s">
        <v>32</v>
      </c>
      <c r="B34" s="14">
        <v>34395</v>
      </c>
      <c r="C34" s="14">
        <v>0</v>
      </c>
      <c r="D34" s="28">
        <f>B34+C34</f>
        <v>34395</v>
      </c>
      <c r="F34" s="33">
        <f t="shared" si="1"/>
        <v>34395</v>
      </c>
    </row>
    <row r="35" spans="1:6" ht="27" customHeight="1">
      <c r="A35" s="20" t="s">
        <v>45</v>
      </c>
      <c r="B35" s="14">
        <v>0</v>
      </c>
      <c r="C35" s="14"/>
      <c r="D35" s="28"/>
      <c r="E35" s="1">
        <v>2160</v>
      </c>
      <c r="F35" s="33">
        <f t="shared" si="1"/>
        <v>2160</v>
      </c>
    </row>
    <row r="36" spans="1:6" ht="24" customHeight="1">
      <c r="A36" s="20" t="s">
        <v>46</v>
      </c>
      <c r="B36" s="14">
        <v>0</v>
      </c>
      <c r="C36" s="14"/>
      <c r="D36" s="28"/>
      <c r="E36" s="1">
        <v>1700</v>
      </c>
      <c r="F36" s="33">
        <f t="shared" si="1"/>
        <v>1700</v>
      </c>
    </row>
    <row r="37" spans="1:6" ht="22.5" customHeight="1">
      <c r="A37" s="29" t="s">
        <v>11</v>
      </c>
      <c r="B37" s="29">
        <f>B38</f>
        <v>620699</v>
      </c>
      <c r="C37" s="29">
        <f>C38</f>
        <v>0</v>
      </c>
      <c r="D37" s="29">
        <f>D38</f>
        <v>620699</v>
      </c>
      <c r="E37" s="29">
        <f>E38</f>
        <v>0</v>
      </c>
      <c r="F37" s="29">
        <f>F38</f>
        <v>620699</v>
      </c>
    </row>
    <row r="38" spans="1:6" ht="37.5" customHeight="1">
      <c r="A38" s="20" t="s">
        <v>12</v>
      </c>
      <c r="B38" s="1">
        <v>620699</v>
      </c>
      <c r="C38" s="1">
        <v>0</v>
      </c>
      <c r="D38" s="28">
        <f>B38+C38</f>
        <v>620699</v>
      </c>
      <c r="F38" s="33">
        <f t="shared" si="1"/>
        <v>620699</v>
      </c>
    </row>
    <row r="39" spans="1:6" ht="23.25" customHeight="1">
      <c r="A39" s="29" t="s">
        <v>13</v>
      </c>
      <c r="B39" s="29">
        <f>B40+B43+B41+B42</f>
        <v>436447</v>
      </c>
      <c r="C39" s="29">
        <f>C40+C43+C41+C42</f>
        <v>0</v>
      </c>
      <c r="D39" s="29">
        <f>D40+D43+D41+D42</f>
        <v>436447</v>
      </c>
      <c r="E39" s="29">
        <f>E40+E43+E41+E42</f>
        <v>0</v>
      </c>
      <c r="F39" s="29">
        <f>F40+F43+F41+F42</f>
        <v>436447</v>
      </c>
    </row>
    <row r="40" spans="1:6" ht="15.75" customHeight="1">
      <c r="A40" s="1"/>
      <c r="B40" s="14"/>
      <c r="C40" s="14"/>
      <c r="D40" s="28">
        <f>B40+C40</f>
        <v>0</v>
      </c>
      <c r="F40" s="33"/>
    </row>
    <row r="41" spans="1:6" ht="16.5" customHeight="1">
      <c r="A41" s="1" t="s">
        <v>14</v>
      </c>
      <c r="B41" s="14">
        <v>358579</v>
      </c>
      <c r="C41" s="14"/>
      <c r="D41" s="28">
        <f>B41+C41</f>
        <v>358579</v>
      </c>
      <c r="F41" s="33">
        <f t="shared" si="1"/>
        <v>358579</v>
      </c>
    </row>
    <row r="42" spans="1:6" ht="17.25" customHeight="1">
      <c r="A42" s="30" t="s">
        <v>31</v>
      </c>
      <c r="B42" s="14">
        <v>6832</v>
      </c>
      <c r="C42" s="14"/>
      <c r="D42" s="28">
        <f>B42+C42</f>
        <v>6832</v>
      </c>
      <c r="F42" s="33">
        <f t="shared" si="1"/>
        <v>6832</v>
      </c>
    </row>
    <row r="43" spans="1:6" ht="16.5" customHeight="1">
      <c r="A43" s="30" t="s">
        <v>30</v>
      </c>
      <c r="B43" s="1">
        <v>71036</v>
      </c>
      <c r="C43" s="1">
        <v>0</v>
      </c>
      <c r="D43" s="28">
        <f>B43+C43</f>
        <v>71036</v>
      </c>
      <c r="F43" s="33">
        <f t="shared" si="1"/>
        <v>71036</v>
      </c>
    </row>
    <row r="44" spans="1:6" ht="12.75">
      <c r="A44" s="30"/>
      <c r="B44" s="1"/>
      <c r="C44" s="1"/>
      <c r="D44" s="28"/>
      <c r="F44" s="33">
        <f t="shared" si="1"/>
        <v>0</v>
      </c>
    </row>
    <row r="45" spans="1:6" ht="17.25" customHeight="1">
      <c r="A45" s="31" t="s">
        <v>18</v>
      </c>
      <c r="B45" s="27">
        <f>B46+B47+B48+B49+B50+B51+B52+B53+B56+B58+B57</f>
        <v>2962863</v>
      </c>
      <c r="C45" s="27">
        <f>C46+C47+C48+C49+C50+C51+C52+C53+C56+C58+C57</f>
        <v>0</v>
      </c>
      <c r="D45" s="27">
        <f>D46+D47+D48+D49+D50+D51+D52+D53+D56+D58+D57</f>
        <v>2813823</v>
      </c>
      <c r="E45" s="27">
        <f>E46+E47+E48+E49+E50+E51+E52+E53+E56+E58+E57</f>
        <v>7078</v>
      </c>
      <c r="F45" s="27">
        <f>F46+F47+F48+F49+F50+F51+F52+F53+F56+F58+F57</f>
        <v>2969941</v>
      </c>
    </row>
    <row r="46" spans="1:6" ht="38.25">
      <c r="A46" s="30" t="s">
        <v>19</v>
      </c>
      <c r="B46" s="1">
        <v>2423940</v>
      </c>
      <c r="C46" s="1"/>
      <c r="D46" s="28">
        <f aca="true" t="shared" si="2" ref="D46:D53">B46+C46</f>
        <v>2423940</v>
      </c>
      <c r="F46" s="33">
        <f t="shared" si="1"/>
        <v>2423940</v>
      </c>
    </row>
    <row r="47" spans="1:6" ht="21.75" customHeight="1">
      <c r="A47" s="30" t="s">
        <v>24</v>
      </c>
      <c r="B47" s="1">
        <v>282311</v>
      </c>
      <c r="C47" s="1"/>
      <c r="D47" s="28">
        <f t="shared" si="2"/>
        <v>282311</v>
      </c>
      <c r="F47" s="33">
        <f t="shared" si="1"/>
        <v>282311</v>
      </c>
    </row>
    <row r="48" spans="1:6" ht="38.25">
      <c r="A48" s="30" t="s">
        <v>20</v>
      </c>
      <c r="B48" s="1">
        <v>70000</v>
      </c>
      <c r="C48" s="1"/>
      <c r="D48" s="28">
        <f t="shared" si="2"/>
        <v>70000</v>
      </c>
      <c r="F48" s="33">
        <f t="shared" si="1"/>
        <v>70000</v>
      </c>
    </row>
    <row r="49" spans="1:6" ht="25.5">
      <c r="A49" s="30" t="s">
        <v>21</v>
      </c>
      <c r="B49" s="1">
        <v>17496</v>
      </c>
      <c r="C49" s="1"/>
      <c r="D49" s="28">
        <f t="shared" si="2"/>
        <v>17496</v>
      </c>
      <c r="F49" s="33">
        <f t="shared" si="1"/>
        <v>17496</v>
      </c>
    </row>
    <row r="50" spans="1:6" ht="0.75" customHeight="1">
      <c r="A50" s="30" t="s">
        <v>22</v>
      </c>
      <c r="B50" s="33"/>
      <c r="C50" s="1"/>
      <c r="D50" s="28">
        <f t="shared" si="2"/>
        <v>0</v>
      </c>
      <c r="F50" s="33">
        <f t="shared" si="1"/>
        <v>0</v>
      </c>
    </row>
    <row r="51" spans="1:6" ht="12.75">
      <c r="A51" s="30" t="s">
        <v>23</v>
      </c>
      <c r="B51" s="1">
        <v>12470</v>
      </c>
      <c r="C51" s="1"/>
      <c r="D51" s="28">
        <f t="shared" si="2"/>
        <v>12470</v>
      </c>
      <c r="F51" s="33">
        <f t="shared" si="1"/>
        <v>12470</v>
      </c>
    </row>
    <row r="52" spans="1:6" ht="12.75">
      <c r="A52" s="30" t="s">
        <v>26</v>
      </c>
      <c r="B52" s="1">
        <v>5546</v>
      </c>
      <c r="C52" s="1"/>
      <c r="D52" s="28">
        <f t="shared" si="2"/>
        <v>5546</v>
      </c>
      <c r="F52" s="33">
        <f t="shared" si="1"/>
        <v>5546</v>
      </c>
    </row>
    <row r="53" spans="1:6" ht="25.5" customHeight="1">
      <c r="A53" s="34" t="s">
        <v>33</v>
      </c>
      <c r="B53" s="1">
        <v>2060</v>
      </c>
      <c r="C53" s="1"/>
      <c r="D53" s="28">
        <f t="shared" si="2"/>
        <v>2060</v>
      </c>
      <c r="F53" s="33">
        <f t="shared" si="1"/>
        <v>2060</v>
      </c>
    </row>
    <row r="54" spans="1:6" ht="25.5" hidden="1">
      <c r="A54" s="31" t="s">
        <v>17</v>
      </c>
      <c r="B54" s="27">
        <f>B55</f>
        <v>0</v>
      </c>
      <c r="C54" s="27">
        <f>C55</f>
        <v>0</v>
      </c>
      <c r="D54" s="27">
        <f>D55</f>
        <v>0</v>
      </c>
      <c r="F54" s="33">
        <f t="shared" si="1"/>
        <v>0</v>
      </c>
    </row>
    <row r="55" spans="1:6" ht="25.5" hidden="1">
      <c r="A55" s="32" t="s">
        <v>47</v>
      </c>
      <c r="B55" s="1">
        <v>0</v>
      </c>
      <c r="C55" s="1">
        <v>0</v>
      </c>
      <c r="D55" s="1">
        <f>B55+C55</f>
        <v>0</v>
      </c>
      <c r="F55" s="33">
        <f t="shared" si="1"/>
        <v>0</v>
      </c>
    </row>
    <row r="56" spans="1:6" ht="25.5">
      <c r="A56" s="34" t="s">
        <v>37</v>
      </c>
      <c r="B56" s="1">
        <v>32160</v>
      </c>
      <c r="C56" s="1"/>
      <c r="D56" s="1"/>
      <c r="F56" s="33">
        <f t="shared" si="1"/>
        <v>32160</v>
      </c>
    </row>
    <row r="57" spans="1:6" ht="25.5">
      <c r="A57" s="34" t="s">
        <v>48</v>
      </c>
      <c r="B57" s="1"/>
      <c r="C57" s="1"/>
      <c r="D57" s="1"/>
      <c r="E57" s="1">
        <v>7078</v>
      </c>
      <c r="F57" s="33">
        <f t="shared" si="1"/>
        <v>7078</v>
      </c>
    </row>
    <row r="58" spans="1:6" ht="25.5">
      <c r="A58" s="30" t="s">
        <v>34</v>
      </c>
      <c r="B58" s="1">
        <v>116880</v>
      </c>
      <c r="C58" s="1"/>
      <c r="D58" s="1"/>
      <c r="F58" s="33">
        <f t="shared" si="1"/>
        <v>116880</v>
      </c>
    </row>
    <row r="59" spans="1:6" ht="12.75">
      <c r="A59" s="1"/>
      <c r="B59" s="1"/>
      <c r="C59" s="1"/>
      <c r="D59" s="1"/>
      <c r="F59" s="33"/>
    </row>
    <row r="60" spans="1:6" ht="15">
      <c r="A60" s="40" t="s">
        <v>40</v>
      </c>
      <c r="B60" s="40"/>
      <c r="C60" s="40"/>
      <c r="D60" s="40"/>
      <c r="E60" s="40"/>
      <c r="F60" s="40"/>
    </row>
    <row r="61" ht="12.75">
      <c r="F61" s="33"/>
    </row>
  </sheetData>
  <sheetProtection selectLockedCells="1" selectUnlockedCells="1"/>
  <mergeCells count="4">
    <mergeCell ref="A60:F60"/>
    <mergeCell ref="A1:F1"/>
    <mergeCell ref="A2:F2"/>
    <mergeCell ref="A4:F4"/>
  </mergeCells>
  <printOptions/>
  <pageMargins left="1.141732283464567" right="0" top="0.7086614173228347" bottom="0.4724409448818898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Stepiņš</dc:creator>
  <cp:keywords/>
  <dc:description/>
  <cp:lastModifiedBy>Uldis Ervalds</cp:lastModifiedBy>
  <cp:lastPrinted>2024-03-05T13:02:34Z</cp:lastPrinted>
  <dcterms:created xsi:type="dcterms:W3CDTF">2021-09-22T05:15:22Z</dcterms:created>
  <dcterms:modified xsi:type="dcterms:W3CDTF">2024-05-02T12:18:51Z</dcterms:modified>
  <cp:category/>
  <cp:version/>
  <cp:contentType/>
  <cp:contentStatus/>
</cp:coreProperties>
</file>