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'Sheet1'!$A$1:$C$135</definedName>
  </definedNames>
  <calcPr fullCalcOnLoad="1"/>
</workbook>
</file>

<file path=xl/sharedStrings.xml><?xml version="1.0" encoding="utf-8"?>
<sst xmlns="http://schemas.openxmlformats.org/spreadsheetml/2006/main" count="119" uniqueCount="64">
  <si>
    <t>Uzturēšanas izdevumi</t>
  </si>
  <si>
    <t>Izdevumi - kopā</t>
  </si>
  <si>
    <t>Līdzekļu atlikums gada sākumā</t>
  </si>
  <si>
    <t>-Kapitālie izdevumi</t>
  </si>
  <si>
    <t>Izdevumi kapitālieguldījumiem</t>
  </si>
  <si>
    <t xml:space="preserve">  Ziedojumi un dāvinājumi</t>
  </si>
  <si>
    <t xml:space="preserve">  Ziedojumi un dāvinājumi </t>
  </si>
  <si>
    <t xml:space="preserve">Līdzekļu atlikums gada beigās </t>
  </si>
  <si>
    <t>Ziedojumi un dāvinājumi - kopā</t>
  </si>
  <si>
    <t>Nosaukums</t>
  </si>
  <si>
    <t xml:space="preserve">      atalgojums</t>
  </si>
  <si>
    <t xml:space="preserve">   Kārtējie izdevumi</t>
  </si>
  <si>
    <t>Resursi izdevumu segšanai</t>
  </si>
  <si>
    <t>Ziedojumi un dāvinājumi</t>
  </si>
  <si>
    <t>Sporta pasākumi</t>
  </si>
  <si>
    <t>Interešu un profesionālās ievirzes izglītība</t>
  </si>
  <si>
    <t xml:space="preserve">Pašvaldības dotācija no attīstības fonda līdzekļiem </t>
  </si>
  <si>
    <t>Pašvaldības budžeta iekšējie transferti starp vienas pašvaldības budžeta veidiem</t>
  </si>
  <si>
    <t>euro</t>
  </si>
  <si>
    <t xml:space="preserve">  Ziedojumi un dāvinājumi attīstības fondā</t>
  </si>
  <si>
    <t>Attīstības fonda līdzekļi uzņēmējdarbības projektu līdzfinansēšana konkursa projektiem</t>
  </si>
  <si>
    <t xml:space="preserve"> Pašvaldības dotācija no attīstības fonda līdzekļiem </t>
  </si>
  <si>
    <t>7.Austrumlatvijas radošo pakalpojumu centrs</t>
  </si>
  <si>
    <t xml:space="preserve">   Kārtējie izdevumi, t.sk.:</t>
  </si>
  <si>
    <t>Budžeta līdzekļu izmaiņas</t>
  </si>
  <si>
    <t>budžeta līdzekļu atlikums pārskata perioda beigās</t>
  </si>
  <si>
    <t>Kapitālie izdevumi</t>
  </si>
  <si>
    <t xml:space="preserve">   Dotācija</t>
  </si>
  <si>
    <t xml:space="preserve">   Sociālie pabalsti</t>
  </si>
  <si>
    <t>Uzturēšanas izdevumi, t.sk.:</t>
  </si>
  <si>
    <t xml:space="preserve">    Sociālie pabalsti</t>
  </si>
  <si>
    <t xml:space="preserve">     Pašvaldības budžeta iekšējie transferti starp vienas pašvaldības budžeta veidiem</t>
  </si>
  <si>
    <t xml:space="preserve">   Kārtējie izdevumi,   t.sk.:</t>
  </si>
  <si>
    <t xml:space="preserve">     - pašvaldību līdzekļi neparedzētiem gadījumiem (2275 k.)</t>
  </si>
  <si>
    <t>08.620-7</t>
  </si>
  <si>
    <t>Ieņēmumu pārsniegums (+) vai deficīts (-)</t>
  </si>
  <si>
    <t>Finansēšana</t>
  </si>
  <si>
    <t>KOPĀ IEŅĒMUMI</t>
  </si>
  <si>
    <t>KOPĀ IZDEVUMI</t>
  </si>
  <si>
    <t xml:space="preserve">   - pašvaldību līdzekļi neparedzētiem gadījumiem </t>
  </si>
  <si>
    <t xml:space="preserve">    Dotācijas</t>
  </si>
  <si>
    <t>Pamatkapitāla veidošana</t>
  </si>
  <si>
    <t xml:space="preserve">       Kārtējie izdevumi, t.sk.:</t>
  </si>
  <si>
    <t>Pašvaldības dotācija no attīstības fonda līdzekļu atlikuma gada sākumā</t>
  </si>
  <si>
    <t>Naudas līdzekļu un noguldījumu atlikums perioda beigās</t>
  </si>
  <si>
    <t xml:space="preserve"> Sociālie pabalsti</t>
  </si>
  <si>
    <t>Funkciju klasifik. kods</t>
  </si>
  <si>
    <t>1. Rēzeknes valstspilsētas dome</t>
  </si>
  <si>
    <t xml:space="preserve">Rēzeknes valstspilsētas  domes attīstības fonds   </t>
  </si>
  <si>
    <t xml:space="preserve"> 2. Rēzeknes pilsētas Izglītības pārvalde</t>
  </si>
  <si>
    <t>3. Rēzeknes valstspilsētas domes pārvalde "Sociālais dienests"</t>
  </si>
  <si>
    <t xml:space="preserve"> 4. Rēzeknes valstspilsētas pašvaldības aģentūra "Rēzeknes Kultūras un Tūrisma centrs"</t>
  </si>
  <si>
    <t xml:space="preserve"> 5. Rēzeknes valstspilsētas domes Sporta pārvalde</t>
  </si>
  <si>
    <t xml:space="preserve">Raiņa parks - skeitparks </t>
  </si>
  <si>
    <t>04.900-0</t>
  </si>
  <si>
    <t>2022.gada budžeta grozījumi</t>
  </si>
  <si>
    <t>2022.gada  budžets</t>
  </si>
  <si>
    <t xml:space="preserve">budžeta līdzekļu atlikums gada sākumā </t>
  </si>
  <si>
    <t>2024.gada budžets</t>
  </si>
  <si>
    <t xml:space="preserve">                       Rēzeknes valstspilsētas domes 7.03.2024. saistošajiem noteikumiem Nr.2</t>
  </si>
  <si>
    <t xml:space="preserve">                                                                                4. pielikums</t>
  </si>
  <si>
    <t xml:space="preserve"> Rēzeknes valstspilsētas 2024. gada ziedojumu un dāvinājumu ieņēmumi un izdevumi</t>
  </si>
  <si>
    <t>A. Stecs</t>
  </si>
  <si>
    <t xml:space="preserve">Rēzeknes valstspilsētas pašvaldības domes priekšsēdētāja vietnieks                      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</si>
</sst>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"/>
    <numFmt numFmtId="205" formatCode="0&quot;.&quot;0"/>
    <numFmt numFmtId="206" formatCode="[$€-2]\ #,##0.00_);[Red]\([$€-2]\ #,##0.00\)"/>
    <numFmt numFmtId="207" formatCode="0.0000000"/>
    <numFmt numFmtId="208" formatCode="0.00000000"/>
    <numFmt numFmtId="209" formatCode="0.000000"/>
    <numFmt numFmtId="210" formatCode="0.00000"/>
    <numFmt numFmtId="211" formatCode="0.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414142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4" fillId="3" borderId="0" applyNumberFormat="0" applyBorder="0" applyAlignment="0" applyProtection="0"/>
    <xf numFmtId="0" fontId="41" fillId="4" borderId="0" applyNumberFormat="0" applyBorder="0" applyAlignment="0" applyProtection="0"/>
    <xf numFmtId="0" fontId="14" fillId="5" borderId="0" applyNumberFormat="0" applyBorder="0" applyAlignment="0" applyProtection="0"/>
    <xf numFmtId="0" fontId="41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14" fillId="9" borderId="0" applyNumberFormat="0" applyBorder="0" applyAlignment="0" applyProtection="0"/>
    <xf numFmtId="0" fontId="41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14" fillId="13" borderId="0" applyNumberFormat="0" applyBorder="0" applyAlignment="0" applyProtection="0"/>
    <xf numFmtId="0" fontId="41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14" fillId="9" borderId="0" applyNumberFormat="0" applyBorder="0" applyAlignment="0" applyProtection="0"/>
    <xf numFmtId="0" fontId="41" fillId="21" borderId="0" applyNumberFormat="0" applyBorder="0" applyAlignment="0" applyProtection="0"/>
    <xf numFmtId="0" fontId="14" fillId="15" borderId="0" applyNumberFormat="0" applyBorder="0" applyAlignment="0" applyProtection="0"/>
    <xf numFmtId="0" fontId="41" fillId="22" borderId="0" applyNumberFormat="0" applyBorder="0" applyAlignment="0" applyProtection="0"/>
    <xf numFmtId="0" fontId="14" fillId="23" borderId="0" applyNumberFormat="0" applyBorder="0" applyAlignment="0" applyProtection="0"/>
    <xf numFmtId="0" fontId="42" fillId="24" borderId="0" applyNumberFormat="0" applyBorder="0" applyAlignment="0" applyProtection="0"/>
    <xf numFmtId="0" fontId="15" fillId="25" borderId="0" applyNumberFormat="0" applyBorder="0" applyAlignment="0" applyProtection="0"/>
    <xf numFmtId="0" fontId="42" fillId="26" borderId="0" applyNumberFormat="0" applyBorder="0" applyAlignment="0" applyProtection="0"/>
    <xf numFmtId="0" fontId="15" fillId="17" borderId="0" applyNumberFormat="0" applyBorder="0" applyAlignment="0" applyProtection="0"/>
    <xf numFmtId="0" fontId="42" fillId="27" borderId="0" applyNumberFormat="0" applyBorder="0" applyAlignment="0" applyProtection="0"/>
    <xf numFmtId="0" fontId="15" fillId="19" borderId="0" applyNumberFormat="0" applyBorder="0" applyAlignment="0" applyProtection="0"/>
    <xf numFmtId="0" fontId="42" fillId="28" borderId="0" applyNumberFormat="0" applyBorder="0" applyAlignment="0" applyProtection="0"/>
    <xf numFmtId="0" fontId="15" fillId="29" borderId="0" applyNumberFormat="0" applyBorder="0" applyAlignment="0" applyProtection="0"/>
    <xf numFmtId="0" fontId="42" fillId="30" borderId="0" applyNumberFormat="0" applyBorder="0" applyAlignment="0" applyProtection="0"/>
    <xf numFmtId="0" fontId="15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33" borderId="0" applyNumberFormat="0" applyBorder="0" applyAlignment="0" applyProtection="0"/>
    <xf numFmtId="0" fontId="42" fillId="34" borderId="0" applyNumberFormat="0" applyBorder="0" applyAlignment="0" applyProtection="0"/>
    <xf numFmtId="0" fontId="15" fillId="35" borderId="0" applyNumberFormat="0" applyBorder="0" applyAlignment="0" applyProtection="0"/>
    <xf numFmtId="0" fontId="42" fillId="36" borderId="0" applyNumberFormat="0" applyBorder="0" applyAlignment="0" applyProtection="0"/>
    <xf numFmtId="0" fontId="15" fillId="37" borderId="0" applyNumberFormat="0" applyBorder="0" applyAlignment="0" applyProtection="0"/>
    <xf numFmtId="0" fontId="42" fillId="38" borderId="0" applyNumberFormat="0" applyBorder="0" applyAlignment="0" applyProtection="0"/>
    <xf numFmtId="0" fontId="15" fillId="39" borderId="0" applyNumberFormat="0" applyBorder="0" applyAlignment="0" applyProtection="0"/>
    <xf numFmtId="0" fontId="42" fillId="40" borderId="0" applyNumberFormat="0" applyBorder="0" applyAlignment="0" applyProtection="0"/>
    <xf numFmtId="0" fontId="15" fillId="29" borderId="0" applyNumberFormat="0" applyBorder="0" applyAlignment="0" applyProtection="0"/>
    <xf numFmtId="0" fontId="42" fillId="41" borderId="0" applyNumberFormat="0" applyBorder="0" applyAlignment="0" applyProtection="0"/>
    <xf numFmtId="0" fontId="15" fillId="31" borderId="0" applyNumberFormat="0" applyBorder="0" applyAlignment="0" applyProtection="0"/>
    <xf numFmtId="0" fontId="42" fillId="42" borderId="0" applyNumberFormat="0" applyBorder="0" applyAlignment="0" applyProtection="0"/>
    <xf numFmtId="0" fontId="15" fillId="43" borderId="0" applyNumberFormat="0" applyBorder="0" applyAlignment="0" applyProtection="0"/>
    <xf numFmtId="0" fontId="43" fillId="44" borderId="0" applyNumberFormat="0" applyBorder="0" applyAlignment="0" applyProtection="0"/>
    <xf numFmtId="0" fontId="16" fillId="5" borderId="0" applyNumberFormat="0" applyBorder="0" applyAlignment="0" applyProtection="0"/>
    <xf numFmtId="0" fontId="44" fillId="45" borderId="1" applyNumberFormat="0" applyAlignment="0" applyProtection="0"/>
    <xf numFmtId="0" fontId="17" fillId="46" borderId="2" applyNumberFormat="0" applyAlignment="0" applyProtection="0"/>
    <xf numFmtId="0" fontId="45" fillId="47" borderId="3" applyNumberFormat="0" applyAlignment="0" applyProtection="0"/>
    <xf numFmtId="0" fontId="18" fillId="48" borderId="4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0" fillId="7" borderId="0" applyNumberFormat="0" applyBorder="0" applyAlignment="0" applyProtection="0"/>
    <xf numFmtId="0" fontId="48" fillId="0" borderId="5" applyNumberFormat="0" applyFill="0" applyAlignment="0" applyProtection="0"/>
    <xf numFmtId="0" fontId="21" fillId="0" borderId="6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50" borderId="1" applyNumberFormat="0" applyAlignment="0" applyProtection="0"/>
    <xf numFmtId="0" fontId="24" fillId="13" borderId="2" applyNumberFormat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4" fillId="54" borderId="14" applyNumberFormat="0" applyFont="0" applyAlignment="0" applyProtection="0"/>
    <xf numFmtId="0" fontId="54" fillId="45" borderId="15" applyNumberFormat="0" applyAlignment="0" applyProtection="0"/>
    <xf numFmtId="0" fontId="27" fillId="46" borderId="16" applyNumberFormat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9" fillId="0" borderId="18" applyNumberFormat="0" applyFill="0" applyAlignment="0" applyProtection="0"/>
    <xf numFmtId="205" fontId="33" fillId="46" borderId="0" applyBorder="0" applyProtection="0">
      <alignment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0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4" fillId="55" borderId="0" xfId="0" applyFont="1" applyFill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 quotePrefix="1">
      <alignment horizontal="center"/>
    </xf>
    <xf numFmtId="20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1" fontId="3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35" fillId="0" borderId="0" xfId="0" applyFont="1" applyAlignment="1">
      <alignment horizontal="left"/>
    </xf>
    <xf numFmtId="1" fontId="2" fillId="56" borderId="0" xfId="0" applyNumberFormat="1" applyFont="1" applyFill="1" applyAlignment="1">
      <alignment/>
    </xf>
    <xf numFmtId="1" fontId="1" fillId="56" borderId="0" xfId="0" applyNumberFormat="1" applyFont="1" applyFill="1" applyAlignment="1">
      <alignment/>
    </xf>
    <xf numFmtId="1" fontId="36" fillId="56" borderId="0" xfId="0" applyNumberFormat="1" applyFont="1" applyFill="1" applyAlignment="1">
      <alignment/>
    </xf>
    <xf numFmtId="1" fontId="2" fillId="56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" wrapText="1"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 wrapText="1"/>
    </xf>
    <xf numFmtId="0" fontId="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59" fillId="56" borderId="0" xfId="0" applyFont="1" applyFill="1" applyAlignment="1" quotePrefix="1">
      <alignment/>
    </xf>
    <xf numFmtId="0" fontId="2" fillId="56" borderId="0" xfId="0" applyFont="1" applyFill="1" applyAlignment="1">
      <alignment wrapText="1"/>
    </xf>
    <xf numFmtId="0" fontId="60" fillId="56" borderId="0" xfId="0" applyFont="1" applyFill="1" applyAlignment="1">
      <alignment/>
    </xf>
    <xf numFmtId="0" fontId="3" fillId="56" borderId="0" xfId="0" applyFont="1" applyFill="1" applyAlignment="1">
      <alignment wrapText="1"/>
    </xf>
    <xf numFmtId="0" fontId="35" fillId="56" borderId="0" xfId="0" applyFont="1" applyFill="1" applyAlignment="1">
      <alignment/>
    </xf>
    <xf numFmtId="0" fontId="1" fillId="56" borderId="0" xfId="0" applyFont="1" applyFill="1" applyAlignment="1" quotePrefix="1">
      <alignment/>
    </xf>
    <xf numFmtId="0" fontId="35" fillId="56" borderId="0" xfId="0" applyFont="1" applyFill="1" applyAlignment="1">
      <alignment horizontal="left"/>
    </xf>
    <xf numFmtId="0" fontId="35" fillId="56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3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56" borderId="0" xfId="0" applyFont="1" applyFill="1" applyAlignment="1">
      <alignment wrapText="1"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2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0" xfId="110"/>
    <cellStyle name="Normal 20 2" xfId="111"/>
    <cellStyle name="Normal 21" xfId="112"/>
    <cellStyle name="Normal 21 2" xfId="113"/>
    <cellStyle name="Normal 3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te" xfId="121"/>
    <cellStyle name="Note 2" xfId="122"/>
    <cellStyle name="Output" xfId="123"/>
    <cellStyle name="Output 2" xfId="124"/>
    <cellStyle name="Parastais_FMLikp01_p05_221205_pap_afp_makp" xfId="125"/>
    <cellStyle name="Percent" xfId="126"/>
    <cellStyle name="Style 1" xfId="127"/>
    <cellStyle name="Title" xfId="128"/>
    <cellStyle name="Title 2" xfId="129"/>
    <cellStyle name="Total" xfId="130"/>
    <cellStyle name="Total 2" xfId="131"/>
    <cellStyle name="V?st.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="110" zoomScaleNormal="110" zoomScalePageLayoutView="0" workbookViewId="0" topLeftCell="A81">
      <selection activeCell="C138" sqref="C138"/>
    </sheetView>
  </sheetViews>
  <sheetFormatPr defaultColWidth="9.140625" defaultRowHeight="12.75"/>
  <cols>
    <col min="1" max="1" width="10.8515625" style="0" customWidth="1"/>
    <col min="2" max="2" width="58.7109375" style="0" customWidth="1"/>
    <col min="3" max="3" width="10.7109375" style="0" customWidth="1"/>
    <col min="4" max="4" width="10.28125" style="0" hidden="1" customWidth="1"/>
    <col min="5" max="5" width="13.7109375" style="0" hidden="1" customWidth="1"/>
    <col min="6" max="6" width="17.7109375" style="0" customWidth="1"/>
    <col min="7" max="7" width="9.7109375" style="0" customWidth="1"/>
  </cols>
  <sheetData>
    <row r="1" spans="1:7" ht="15.75" customHeight="1">
      <c r="A1" s="15"/>
      <c r="B1" s="14" t="s">
        <v>60</v>
      </c>
      <c r="C1" s="1"/>
      <c r="D1" s="1"/>
      <c r="E1" s="1"/>
      <c r="F1" s="1"/>
      <c r="G1" s="1"/>
    </row>
    <row r="2" spans="1:9" ht="15.75" customHeight="1">
      <c r="A2" s="1"/>
      <c r="B2" s="15" t="s">
        <v>59</v>
      </c>
      <c r="C2" s="15"/>
      <c r="D2" s="45"/>
      <c r="E2" s="45"/>
      <c r="F2" s="45"/>
      <c r="G2" s="89">
        <v>45359</v>
      </c>
      <c r="H2" s="15"/>
      <c r="I2" s="15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92" t="s">
        <v>61</v>
      </c>
      <c r="B4" s="92"/>
      <c r="C4" s="92"/>
      <c r="D4" s="17"/>
      <c r="E4" s="17"/>
      <c r="F4" s="17"/>
      <c r="G4" s="17"/>
    </row>
    <row r="5" spans="1:14" ht="15.75" customHeight="1">
      <c r="A5" s="92"/>
      <c r="B5" s="92"/>
      <c r="C5" s="92"/>
      <c r="D5" s="32"/>
      <c r="E5" s="32"/>
      <c r="F5" s="32"/>
      <c r="G5" s="32"/>
      <c r="I5" s="90"/>
      <c r="J5" s="90"/>
      <c r="K5" s="90"/>
      <c r="L5" s="90"/>
      <c r="M5" s="90"/>
      <c r="N5" s="90"/>
    </row>
    <row r="6" spans="1:9" ht="15.75" customHeight="1">
      <c r="A6" s="16"/>
      <c r="B6" s="16"/>
      <c r="C6" t="s">
        <v>18</v>
      </c>
      <c r="D6" s="6"/>
      <c r="E6" s="41" t="s">
        <v>18</v>
      </c>
      <c r="F6" s="6"/>
      <c r="G6" s="6"/>
      <c r="H6" s="29"/>
      <c r="I6" s="29"/>
    </row>
    <row r="7" spans="1:9" s="22" customFormat="1" ht="50.25" customHeight="1">
      <c r="A7" s="70" t="s">
        <v>46</v>
      </c>
      <c r="B7" s="71" t="s">
        <v>9</v>
      </c>
      <c r="C7" s="72" t="s">
        <v>58</v>
      </c>
      <c r="D7" s="72" t="s">
        <v>55</v>
      </c>
      <c r="E7" s="72" t="s">
        <v>56</v>
      </c>
      <c r="F7" s="31"/>
      <c r="G7" s="33"/>
      <c r="H7" s="31"/>
      <c r="I7" s="31"/>
    </row>
    <row r="8" spans="1:9" ht="15.75" customHeight="1">
      <c r="A8" s="9"/>
      <c r="B8" s="8"/>
      <c r="C8" s="10"/>
      <c r="D8" s="10"/>
      <c r="E8" s="10"/>
      <c r="F8" s="10"/>
      <c r="G8" s="10"/>
      <c r="H8" s="29"/>
      <c r="I8" s="29"/>
    </row>
    <row r="9" spans="1:9" ht="15.75" customHeight="1">
      <c r="A9" s="8"/>
      <c r="B9" s="40" t="s">
        <v>8</v>
      </c>
      <c r="C9" s="30"/>
      <c r="D9" s="42"/>
      <c r="E9" s="42"/>
      <c r="F9" s="34"/>
      <c r="G9" s="1"/>
      <c r="I9" s="30"/>
    </row>
    <row r="10" spans="1:9" s="21" customFormat="1" ht="13.5" customHeight="1">
      <c r="A10" s="8"/>
      <c r="B10" s="58"/>
      <c r="C10" s="30"/>
      <c r="D10" s="42"/>
      <c r="E10" s="42"/>
      <c r="F10" s="34"/>
      <c r="G10" s="20"/>
      <c r="I10" s="30"/>
    </row>
    <row r="11" spans="1:9" ht="15.75" customHeight="1">
      <c r="A11" s="1"/>
      <c r="B11" s="44" t="s">
        <v>37</v>
      </c>
      <c r="C11" s="38">
        <f>C12+C13</f>
        <v>20898</v>
      </c>
      <c r="D11" s="38">
        <f>D12+D13</f>
        <v>0</v>
      </c>
      <c r="E11" s="65">
        <f>E12+E13</f>
        <v>20898</v>
      </c>
      <c r="F11" s="35">
        <f>E11-E13</f>
        <v>13500</v>
      </c>
      <c r="G11" s="4"/>
      <c r="H11" s="35"/>
      <c r="I11" s="4"/>
    </row>
    <row r="12" spans="1:9" ht="15.75" customHeight="1">
      <c r="A12" s="1"/>
      <c r="B12" s="30" t="s">
        <v>13</v>
      </c>
      <c r="C12" s="66">
        <f>C35+C55+C68+C81+C93+C105</f>
        <v>13500</v>
      </c>
      <c r="D12" s="42">
        <f>D35+D55+D68+D81+D93+D105</f>
        <v>0</v>
      </c>
      <c r="E12" s="66">
        <f>E35+E55+E68+E81+E93+E105</f>
        <v>13500</v>
      </c>
      <c r="F12" s="34"/>
      <c r="G12" s="1"/>
      <c r="H12" s="1"/>
      <c r="I12" s="1"/>
    </row>
    <row r="13" spans="1:9" ht="17.25" customHeight="1">
      <c r="A13" s="1"/>
      <c r="B13" s="53" t="s">
        <v>43</v>
      </c>
      <c r="C13" s="59">
        <f>C45</f>
        <v>7398</v>
      </c>
      <c r="D13" s="59">
        <f>D45</f>
        <v>0</v>
      </c>
      <c r="E13" s="67">
        <f>E45</f>
        <v>7398</v>
      </c>
      <c r="F13" s="34"/>
      <c r="G13" s="1"/>
      <c r="H13" s="1"/>
      <c r="I13" s="1"/>
    </row>
    <row r="14" spans="1:9" ht="11.25" customHeight="1">
      <c r="A14" s="1"/>
      <c r="B14" s="30"/>
      <c r="C14" s="42"/>
      <c r="D14" s="42"/>
      <c r="E14" s="66"/>
      <c r="F14" s="34"/>
      <c r="G14" s="1"/>
      <c r="I14" s="30"/>
    </row>
    <row r="15" spans="1:9" ht="15.75" customHeight="1">
      <c r="A15" s="1"/>
      <c r="B15" s="24" t="s">
        <v>38</v>
      </c>
      <c r="C15" s="38">
        <f>C70+C83+C94+C58+C107+C117+C37+C128+C47</f>
        <v>75347</v>
      </c>
      <c r="D15" s="38">
        <f>D70+D83+D94+D58+D107+D117+D37+D128+D47</f>
        <v>0</v>
      </c>
      <c r="E15" s="65">
        <f>E70+E83+E94+E58+E107+E117+E37+E128+E47</f>
        <v>75347</v>
      </c>
      <c r="F15" s="38">
        <f>E15-E22</f>
        <v>67949</v>
      </c>
      <c r="G15" s="38"/>
      <c r="H15" s="24"/>
      <c r="I15" s="4"/>
    </row>
    <row r="16" spans="1:9" ht="15.75" customHeight="1">
      <c r="A16" s="1"/>
      <c r="B16" s="24" t="s">
        <v>29</v>
      </c>
      <c r="C16" s="38">
        <f>C17+C20+C21+C22</f>
        <v>41092</v>
      </c>
      <c r="D16" s="38">
        <f>D17+D20+D21+D22</f>
        <v>0</v>
      </c>
      <c r="E16" s="65">
        <f>E17+E20+E21+E22</f>
        <v>41092</v>
      </c>
      <c r="F16" s="42"/>
      <c r="G16" s="38"/>
      <c r="H16" s="30"/>
      <c r="I16" s="1"/>
    </row>
    <row r="17" spans="1:9" ht="14.25" customHeight="1">
      <c r="A17" s="1"/>
      <c r="B17" s="57" t="s">
        <v>32</v>
      </c>
      <c r="C17" s="42">
        <f>C39+C49+C60+C72+C85+C96+C109</f>
        <v>23296</v>
      </c>
      <c r="D17" s="42">
        <f>D39+D49+D60+D72+D85+D96+D109</f>
        <v>0</v>
      </c>
      <c r="E17" s="66">
        <f>E39+E49+E60+E72+E85+E96+E109</f>
        <v>23296</v>
      </c>
      <c r="F17" s="42"/>
      <c r="G17" s="38"/>
      <c r="H17" s="30"/>
      <c r="I17" s="34"/>
    </row>
    <row r="18" spans="1:9" ht="0.75" customHeight="1">
      <c r="A18" s="1"/>
      <c r="B18" s="49" t="s">
        <v>10</v>
      </c>
      <c r="C18" s="42"/>
      <c r="D18" s="42"/>
      <c r="E18" s="66">
        <f>C18+D18</f>
        <v>0</v>
      </c>
      <c r="F18" s="42"/>
      <c r="G18" s="38"/>
      <c r="H18" s="30"/>
      <c r="I18" s="1"/>
    </row>
    <row r="19" spans="1:9" ht="0.75" customHeight="1">
      <c r="A19" s="1"/>
      <c r="B19" s="30" t="s">
        <v>39</v>
      </c>
      <c r="C19" s="42">
        <f>C61</f>
        <v>0</v>
      </c>
      <c r="D19" s="42">
        <f>D61</f>
        <v>0</v>
      </c>
      <c r="E19" s="42">
        <f>E61</f>
        <v>0</v>
      </c>
      <c r="F19" s="42"/>
      <c r="G19" s="38"/>
      <c r="H19" s="30"/>
      <c r="I19" s="1"/>
    </row>
    <row r="20" spans="1:9" ht="15.75" customHeight="1">
      <c r="A20" s="1"/>
      <c r="B20" s="30" t="s">
        <v>40</v>
      </c>
      <c r="C20" s="42">
        <f>C50+C86</f>
        <v>7398</v>
      </c>
      <c r="D20" s="42">
        <f>D50+D86</f>
        <v>0</v>
      </c>
      <c r="E20" s="66">
        <f>E50+E86</f>
        <v>7398</v>
      </c>
      <c r="F20" s="42"/>
      <c r="G20" s="38"/>
      <c r="H20" s="30"/>
      <c r="I20" s="30"/>
    </row>
    <row r="21" spans="1:9" ht="16.5" customHeight="1">
      <c r="A21" s="1"/>
      <c r="B21" s="30" t="s">
        <v>30</v>
      </c>
      <c r="C21" s="42">
        <f>C87+C74</f>
        <v>3000</v>
      </c>
      <c r="D21" s="42">
        <f>D87+D74</f>
        <v>0</v>
      </c>
      <c r="E21" s="66">
        <f>E87+E74</f>
        <v>3000</v>
      </c>
      <c r="F21" s="42"/>
      <c r="G21" s="38"/>
      <c r="H21" s="30"/>
      <c r="I21" s="30"/>
    </row>
    <row r="22" spans="2:9" s="1" customFormat="1" ht="24.75" customHeight="1">
      <c r="B22" s="53" t="s">
        <v>31</v>
      </c>
      <c r="C22" s="59">
        <f>C62</f>
        <v>7398</v>
      </c>
      <c r="D22" s="59">
        <f>D62</f>
        <v>0</v>
      </c>
      <c r="E22" s="67">
        <f>E62</f>
        <v>7398</v>
      </c>
      <c r="F22" s="42"/>
      <c r="G22" s="38"/>
      <c r="H22" s="49"/>
      <c r="I22" s="11"/>
    </row>
    <row r="23" spans="1:9" ht="15.75" customHeight="1">
      <c r="A23" s="1"/>
      <c r="B23" s="24" t="s">
        <v>41</v>
      </c>
      <c r="C23" s="60">
        <f>C40+C63+C75+C88+C98+C110</f>
        <v>34255</v>
      </c>
      <c r="D23" s="60">
        <f>D40+D63+D75+D88+D98+D110</f>
        <v>0</v>
      </c>
      <c r="E23" s="68">
        <f>E40+E63+E75+E88+E98+E110</f>
        <v>34255</v>
      </c>
      <c r="F23" s="47"/>
      <c r="G23" s="38"/>
      <c r="H23" s="48"/>
      <c r="I23" s="5"/>
    </row>
    <row r="24" spans="1:9" ht="23.25" customHeight="1">
      <c r="A24" s="1"/>
      <c r="B24" s="64" t="s">
        <v>35</v>
      </c>
      <c r="C24" s="35">
        <f>C11-C15</f>
        <v>-54449</v>
      </c>
      <c r="D24" s="35">
        <f>D11-D15</f>
        <v>0</v>
      </c>
      <c r="E24" s="65">
        <f>E11-E15</f>
        <v>-54449</v>
      </c>
      <c r="F24" s="38"/>
      <c r="G24" s="38"/>
      <c r="H24" s="24"/>
      <c r="I24" s="4"/>
    </row>
    <row r="25" spans="1:9" ht="18.75" customHeight="1">
      <c r="A25" s="1"/>
      <c r="B25" s="64" t="s">
        <v>36</v>
      </c>
      <c r="C25" s="35">
        <f>C26</f>
        <v>54449</v>
      </c>
      <c r="D25" s="35">
        <f>D26</f>
        <v>0</v>
      </c>
      <c r="E25" s="65">
        <f>E26</f>
        <v>54449</v>
      </c>
      <c r="F25" s="38">
        <f>C24+C25</f>
        <v>0</v>
      </c>
      <c r="G25" s="38"/>
      <c r="H25" s="24"/>
      <c r="I25" s="4"/>
    </row>
    <row r="26" spans="1:9" ht="14.25" customHeight="1">
      <c r="A26" s="1"/>
      <c r="B26" s="13" t="s">
        <v>24</v>
      </c>
      <c r="C26" s="34">
        <f>C27-C28</f>
        <v>54449</v>
      </c>
      <c r="D26" s="34">
        <f>D27-D28</f>
        <v>0</v>
      </c>
      <c r="E26" s="66">
        <f>E27-E28</f>
        <v>54449</v>
      </c>
      <c r="F26" s="38"/>
      <c r="G26" s="38"/>
      <c r="H26" s="24"/>
      <c r="I26" s="4"/>
    </row>
    <row r="27" spans="1:9" ht="14.25" customHeight="1">
      <c r="A27" s="1"/>
      <c r="B27" s="1" t="s">
        <v>57</v>
      </c>
      <c r="C27" s="34">
        <f>C33+C44+C54+C67+C80+C92+C104</f>
        <v>54449</v>
      </c>
      <c r="D27" s="34">
        <f>D33+D44+D54+D67+D80+D92+D104</f>
        <v>0</v>
      </c>
      <c r="E27" s="66">
        <f>E33+E44+E54+E67+E80+E92+E104</f>
        <v>54449</v>
      </c>
      <c r="F27" s="38"/>
      <c r="G27" s="38"/>
      <c r="H27" s="24"/>
      <c r="I27" s="4"/>
    </row>
    <row r="28" spans="1:9" ht="2.25" customHeight="1" hidden="1">
      <c r="A28" s="1"/>
      <c r="B28" s="1" t="s">
        <v>25</v>
      </c>
      <c r="C28" s="1">
        <f>C56</f>
        <v>0</v>
      </c>
      <c r="D28" s="1">
        <f>D56</f>
        <v>0</v>
      </c>
      <c r="E28" s="1">
        <f>E56</f>
        <v>0</v>
      </c>
      <c r="F28" s="38"/>
      <c r="G28" s="38"/>
      <c r="H28" s="24"/>
      <c r="I28" s="4"/>
    </row>
    <row r="29" spans="1:9" ht="12.75" customHeight="1">
      <c r="A29" s="1"/>
      <c r="B29" s="1"/>
      <c r="C29" s="1"/>
      <c r="D29" s="38"/>
      <c r="E29" s="42"/>
      <c r="F29" s="38"/>
      <c r="G29" s="38"/>
      <c r="H29" s="24"/>
      <c r="I29" s="4"/>
    </row>
    <row r="30" spans="1:9" ht="15.75" customHeight="1">
      <c r="A30" s="1"/>
      <c r="B30" s="63" t="s">
        <v>47</v>
      </c>
      <c r="C30" s="30"/>
      <c r="D30" s="52"/>
      <c r="E30" s="42"/>
      <c r="F30" s="1"/>
      <c r="G30" s="1"/>
      <c r="I30" s="30"/>
    </row>
    <row r="31" spans="1:9" ht="15.75" customHeight="1" hidden="1">
      <c r="A31" s="4" t="s">
        <v>34</v>
      </c>
      <c r="B31" s="24" t="s">
        <v>53</v>
      </c>
      <c r="C31" s="30"/>
      <c r="D31" s="52"/>
      <c r="E31" s="42"/>
      <c r="F31" s="1"/>
      <c r="G31" s="1"/>
      <c r="I31" s="30"/>
    </row>
    <row r="32" spans="1:9" ht="15.75" customHeight="1" hidden="1">
      <c r="A32" s="1"/>
      <c r="B32" s="44" t="s">
        <v>12</v>
      </c>
      <c r="C32" s="24">
        <f>C33+C34+C35</f>
        <v>0</v>
      </c>
      <c r="D32" s="24">
        <f>D33+D34+D35</f>
        <v>0</v>
      </c>
      <c r="E32" s="24">
        <f>E33+E34+E35</f>
        <v>0</v>
      </c>
      <c r="F32" s="4"/>
      <c r="G32" s="4"/>
      <c r="H32" s="4"/>
      <c r="I32" s="4"/>
    </row>
    <row r="33" spans="1:9" ht="15.75" customHeight="1" hidden="1">
      <c r="A33" s="1"/>
      <c r="B33" s="30" t="s">
        <v>2</v>
      </c>
      <c r="C33" s="56">
        <v>0</v>
      </c>
      <c r="D33" s="52"/>
      <c r="E33" s="42">
        <f>C33+D33</f>
        <v>0</v>
      </c>
      <c r="F33" s="6"/>
      <c r="G33" s="6"/>
      <c r="H33" s="18"/>
      <c r="I33" s="30"/>
    </row>
    <row r="34" spans="1:9" ht="0.75" customHeight="1" hidden="1">
      <c r="A34" s="1"/>
      <c r="B34" s="49" t="s">
        <v>21</v>
      </c>
      <c r="C34" s="49">
        <v>0</v>
      </c>
      <c r="D34" s="54"/>
      <c r="E34" s="42">
        <f>C34+D34</f>
        <v>0</v>
      </c>
      <c r="F34" s="1"/>
      <c r="G34" s="1"/>
      <c r="H34" s="1"/>
      <c r="I34" s="30"/>
    </row>
    <row r="35" spans="1:9" ht="15.75" customHeight="1" hidden="1">
      <c r="A35" s="1"/>
      <c r="B35" s="30" t="s">
        <v>6</v>
      </c>
      <c r="C35" s="30">
        <v>0</v>
      </c>
      <c r="D35" s="52"/>
      <c r="E35" s="42">
        <f>C35+D35</f>
        <v>0</v>
      </c>
      <c r="F35" s="1"/>
      <c r="G35" s="1"/>
      <c r="I35" s="30"/>
    </row>
    <row r="36" spans="1:9" ht="11.25" customHeight="1" hidden="1">
      <c r="A36" s="1"/>
      <c r="B36" s="30"/>
      <c r="C36" s="30"/>
      <c r="D36" s="52"/>
      <c r="E36" s="42"/>
      <c r="F36" s="1"/>
      <c r="G36" s="1"/>
      <c r="I36" s="30"/>
    </row>
    <row r="37" spans="1:9" ht="15.75" customHeight="1" hidden="1">
      <c r="A37" s="1"/>
      <c r="B37" s="24" t="s">
        <v>1</v>
      </c>
      <c r="C37" s="24">
        <f>C40+C38</f>
        <v>0</v>
      </c>
      <c r="D37" s="24">
        <f>D40+D38</f>
        <v>0</v>
      </c>
      <c r="E37" s="24">
        <f>E40+E38</f>
        <v>0</v>
      </c>
      <c r="F37" s="24"/>
      <c r="G37" s="24"/>
      <c r="H37" s="24"/>
      <c r="I37" s="24"/>
    </row>
    <row r="38" spans="1:9" ht="15.75" customHeight="1" hidden="1">
      <c r="A38" s="1"/>
      <c r="B38" s="56" t="s">
        <v>0</v>
      </c>
      <c r="C38" s="56">
        <f>C39</f>
        <v>0</v>
      </c>
      <c r="D38" s="56">
        <f>D39</f>
        <v>0</v>
      </c>
      <c r="E38" s="56">
        <f>E39</f>
        <v>0</v>
      </c>
      <c r="F38" s="6"/>
      <c r="G38" s="6"/>
      <c r="H38" s="6"/>
      <c r="I38" s="6"/>
    </row>
    <row r="39" spans="1:9" ht="14.25" customHeight="1" hidden="1">
      <c r="A39" s="1"/>
      <c r="B39" s="56" t="s">
        <v>11</v>
      </c>
      <c r="C39" s="56">
        <v>0</v>
      </c>
      <c r="D39" s="52">
        <v>0</v>
      </c>
      <c r="E39" s="42">
        <f>C39+D39</f>
        <v>0</v>
      </c>
      <c r="F39" s="6"/>
      <c r="G39" s="6"/>
      <c r="H39" s="1"/>
      <c r="I39" s="30"/>
    </row>
    <row r="40" spans="1:9" ht="14.25" customHeight="1" hidden="1">
      <c r="A40" s="1"/>
      <c r="B40" s="30" t="s">
        <v>41</v>
      </c>
      <c r="C40" s="30">
        <v>0</v>
      </c>
      <c r="D40" s="52">
        <v>0</v>
      </c>
      <c r="E40" s="42">
        <f>C40+D40</f>
        <v>0</v>
      </c>
      <c r="F40" s="1"/>
      <c r="G40" s="1"/>
      <c r="H40" s="1"/>
      <c r="I40" s="1"/>
    </row>
    <row r="41" ht="12.75">
      <c r="E41" s="42"/>
    </row>
    <row r="42" spans="1:9" ht="30.75" customHeight="1">
      <c r="A42" s="4" t="s">
        <v>54</v>
      </c>
      <c r="B42" s="93" t="s">
        <v>20</v>
      </c>
      <c r="C42" s="30"/>
      <c r="D42" s="52"/>
      <c r="E42" s="42"/>
      <c r="F42" s="1"/>
      <c r="G42" s="1"/>
      <c r="I42" s="30"/>
    </row>
    <row r="43" spans="1:9" ht="17.25" customHeight="1">
      <c r="A43" s="1"/>
      <c r="B43" s="73" t="s">
        <v>12</v>
      </c>
      <c r="C43" s="24">
        <f>C44+C45</f>
        <v>7398</v>
      </c>
      <c r="D43" s="24">
        <f>D44+D45</f>
        <v>0</v>
      </c>
      <c r="E43" s="24">
        <f>E44+E45</f>
        <v>7398</v>
      </c>
      <c r="F43" s="4"/>
      <c r="G43" s="1"/>
      <c r="I43" s="30"/>
    </row>
    <row r="44" spans="1:9" ht="0.75" customHeight="1">
      <c r="A44" s="1"/>
      <c r="B44" s="74" t="s">
        <v>2</v>
      </c>
      <c r="C44" s="56">
        <v>0</v>
      </c>
      <c r="D44" s="52"/>
      <c r="E44" s="42">
        <f>C44+D44</f>
        <v>0</v>
      </c>
      <c r="F44" s="6"/>
      <c r="G44" s="1"/>
      <c r="I44" s="30"/>
    </row>
    <row r="45" spans="1:9" ht="15.75" customHeight="1">
      <c r="A45" s="1"/>
      <c r="B45" s="75" t="s">
        <v>16</v>
      </c>
      <c r="C45" s="49">
        <v>7398</v>
      </c>
      <c r="D45" s="54">
        <v>0</v>
      </c>
      <c r="E45" s="42">
        <f>C45+D45</f>
        <v>7398</v>
      </c>
      <c r="F45" s="1"/>
      <c r="G45" s="1"/>
      <c r="I45" s="30"/>
    </row>
    <row r="46" spans="1:9" ht="11.25" customHeight="1">
      <c r="A46" s="1"/>
      <c r="B46" s="76"/>
      <c r="C46" s="30"/>
      <c r="D46" s="52"/>
      <c r="E46" s="42"/>
      <c r="F46" s="1"/>
      <c r="G46" s="1"/>
      <c r="I46" s="30"/>
    </row>
    <row r="47" spans="1:9" ht="15.75" customHeight="1">
      <c r="A47" s="1"/>
      <c r="B47" s="77" t="s">
        <v>1</v>
      </c>
      <c r="C47" s="24">
        <f>C48</f>
        <v>7398</v>
      </c>
      <c r="D47" s="24">
        <f>D48</f>
        <v>0</v>
      </c>
      <c r="E47" s="24">
        <f>E48</f>
        <v>7398</v>
      </c>
      <c r="F47" s="24"/>
      <c r="G47" s="1"/>
      <c r="I47" s="30"/>
    </row>
    <row r="48" spans="1:9" ht="15" customHeight="1">
      <c r="A48" s="1"/>
      <c r="B48" s="78" t="s">
        <v>0</v>
      </c>
      <c r="C48" s="56">
        <f>C49+C50</f>
        <v>7398</v>
      </c>
      <c r="D48" s="56">
        <f>D49+D50</f>
        <v>0</v>
      </c>
      <c r="E48" s="56">
        <f>E49+E50</f>
        <v>7398</v>
      </c>
      <c r="F48" s="6"/>
      <c r="G48" s="1"/>
      <c r="I48" s="30"/>
    </row>
    <row r="49" spans="1:9" ht="0.75" customHeight="1">
      <c r="A49" s="1"/>
      <c r="B49" s="78" t="s">
        <v>11</v>
      </c>
      <c r="C49" s="56"/>
      <c r="D49" s="52"/>
      <c r="E49" s="42">
        <f>C49+D49</f>
        <v>0</v>
      </c>
      <c r="F49" s="6"/>
      <c r="G49" s="1"/>
      <c r="I49" s="30"/>
    </row>
    <row r="50" spans="1:9" ht="15.75" customHeight="1">
      <c r="A50" s="1"/>
      <c r="B50" s="76" t="s">
        <v>27</v>
      </c>
      <c r="C50" s="56">
        <v>7398</v>
      </c>
      <c r="D50" s="52">
        <v>0</v>
      </c>
      <c r="E50" s="42">
        <f>C50+D50</f>
        <v>7398</v>
      </c>
      <c r="F50" s="6"/>
      <c r="G50" s="1"/>
      <c r="I50" s="30"/>
    </row>
    <row r="51" spans="1:9" ht="13.5" customHeight="1">
      <c r="A51" s="1"/>
      <c r="B51" s="79"/>
      <c r="C51" s="30"/>
      <c r="D51" s="30"/>
      <c r="E51" s="42"/>
      <c r="F51" s="1"/>
      <c r="G51" s="1"/>
      <c r="I51" s="30"/>
    </row>
    <row r="52" spans="1:9" ht="15.75" customHeight="1">
      <c r="A52" s="26">
        <v>1.11</v>
      </c>
      <c r="B52" s="80" t="s">
        <v>48</v>
      </c>
      <c r="C52" s="30"/>
      <c r="D52" s="30"/>
      <c r="E52" s="42"/>
      <c r="F52" s="1"/>
      <c r="G52" s="19"/>
      <c r="I52" s="30"/>
    </row>
    <row r="53" spans="1:9" ht="15" customHeight="1">
      <c r="A53" s="23"/>
      <c r="B53" s="73" t="s">
        <v>12</v>
      </c>
      <c r="C53" s="38">
        <f>C54+C55-C56</f>
        <v>7398</v>
      </c>
      <c r="D53" s="38">
        <f>D54+D55-D56</f>
        <v>0</v>
      </c>
      <c r="E53" s="38">
        <f>E54+E55-E56</f>
        <v>7398</v>
      </c>
      <c r="F53" s="35"/>
      <c r="G53" s="4"/>
      <c r="H53" s="4"/>
      <c r="I53" s="4"/>
    </row>
    <row r="54" spans="1:9" ht="18.75" customHeight="1">
      <c r="A54" s="1"/>
      <c r="B54" s="76" t="s">
        <v>2</v>
      </c>
      <c r="C54" s="52">
        <v>7398</v>
      </c>
      <c r="D54" s="52"/>
      <c r="E54" s="42">
        <f>C54+D54</f>
        <v>7398</v>
      </c>
      <c r="F54" s="37"/>
      <c r="G54" s="6"/>
      <c r="I54" s="30"/>
    </row>
    <row r="55" spans="1:9" ht="15" customHeight="1" hidden="1">
      <c r="A55" s="1"/>
      <c r="B55" s="76" t="s">
        <v>19</v>
      </c>
      <c r="C55" s="56">
        <v>0</v>
      </c>
      <c r="D55" s="52"/>
      <c r="E55" s="42">
        <f>C55+D55</f>
        <v>0</v>
      </c>
      <c r="F55" s="6"/>
      <c r="G55" s="6"/>
      <c r="H55" s="1"/>
      <c r="I55" s="30"/>
    </row>
    <row r="56" spans="1:9" ht="3.75" customHeight="1" hidden="1">
      <c r="A56" s="1"/>
      <c r="B56" s="76" t="s">
        <v>44</v>
      </c>
      <c r="C56" s="56">
        <v>0</v>
      </c>
      <c r="D56" s="52"/>
      <c r="E56" s="42">
        <f>C56+D56</f>
        <v>0</v>
      </c>
      <c r="F56" s="6"/>
      <c r="G56" s="6"/>
      <c r="H56" s="1"/>
      <c r="I56" s="30"/>
    </row>
    <row r="57" spans="1:9" ht="13.5" customHeight="1">
      <c r="A57" s="1"/>
      <c r="B57" s="76"/>
      <c r="C57" s="56"/>
      <c r="D57" s="52"/>
      <c r="E57" s="42"/>
      <c r="F57" s="6"/>
      <c r="G57" s="6"/>
      <c r="I57" s="30"/>
    </row>
    <row r="58" spans="1:9" ht="15.75" customHeight="1">
      <c r="A58" s="1"/>
      <c r="B58" s="77" t="s">
        <v>1</v>
      </c>
      <c r="C58" s="55">
        <f>C59</f>
        <v>7398</v>
      </c>
      <c r="D58" s="55">
        <f>D59</f>
        <v>0</v>
      </c>
      <c r="E58" s="55">
        <f>E59</f>
        <v>7398</v>
      </c>
      <c r="F58" s="36"/>
      <c r="G58" s="2"/>
      <c r="H58" s="2"/>
      <c r="I58" s="2"/>
    </row>
    <row r="59" spans="1:9" ht="12.75" customHeight="1">
      <c r="A59" s="1"/>
      <c r="B59" s="78" t="s">
        <v>0</v>
      </c>
      <c r="C59" s="52">
        <f>C60+C62</f>
        <v>7398</v>
      </c>
      <c r="D59" s="52">
        <f>D60+D62</f>
        <v>0</v>
      </c>
      <c r="E59" s="52">
        <f>E60+E62</f>
        <v>7398</v>
      </c>
      <c r="F59" s="37"/>
      <c r="G59" s="6"/>
      <c r="H59" s="6"/>
      <c r="I59" s="6"/>
    </row>
    <row r="60" spans="1:9" ht="3" customHeight="1" hidden="1">
      <c r="A60" s="1"/>
      <c r="B60" s="78" t="s">
        <v>23</v>
      </c>
      <c r="C60" s="52">
        <f>C61</f>
        <v>0</v>
      </c>
      <c r="D60" s="52">
        <f>D61</f>
        <v>0</v>
      </c>
      <c r="E60" s="52">
        <f>E61</f>
        <v>0</v>
      </c>
      <c r="F60" s="37"/>
      <c r="G60" s="6"/>
      <c r="I60" s="30"/>
    </row>
    <row r="61" spans="1:9" ht="2.25" customHeight="1" hidden="1">
      <c r="A61" s="1"/>
      <c r="B61" s="81" t="s">
        <v>33</v>
      </c>
      <c r="C61" s="52">
        <v>0</v>
      </c>
      <c r="D61" s="52">
        <v>0</v>
      </c>
      <c r="E61" s="42">
        <f>C61+D61</f>
        <v>0</v>
      </c>
      <c r="F61" s="37"/>
      <c r="G61" s="6"/>
      <c r="I61" s="30"/>
    </row>
    <row r="62" spans="1:9" ht="27.75" customHeight="1">
      <c r="A62" s="1"/>
      <c r="B62" s="82" t="s">
        <v>17</v>
      </c>
      <c r="C62" s="52">
        <v>7398</v>
      </c>
      <c r="D62" s="52">
        <v>0</v>
      </c>
      <c r="E62" s="42">
        <f>C62+D62</f>
        <v>7398</v>
      </c>
      <c r="F62" s="37"/>
      <c r="G62" s="6"/>
      <c r="I62" s="30"/>
    </row>
    <row r="63" spans="1:9" ht="2.25" customHeight="1" hidden="1">
      <c r="A63" s="1"/>
      <c r="B63" s="76" t="s">
        <v>26</v>
      </c>
      <c r="C63" s="56">
        <v>0</v>
      </c>
      <c r="D63" s="52"/>
      <c r="E63" s="42">
        <f>C63+D63</f>
        <v>0</v>
      </c>
      <c r="F63" s="6"/>
      <c r="G63" s="6"/>
      <c r="H63" s="6"/>
      <c r="I63" s="30"/>
    </row>
    <row r="64" spans="1:9" ht="14.25" customHeight="1">
      <c r="A64" s="1"/>
      <c r="B64" s="76"/>
      <c r="C64" s="30"/>
      <c r="D64" s="52"/>
      <c r="E64" s="42"/>
      <c r="F64" s="1"/>
      <c r="G64" s="1"/>
      <c r="H64" s="1"/>
      <c r="I64" s="1"/>
    </row>
    <row r="65" spans="1:9" ht="15.75" customHeight="1">
      <c r="A65" s="27">
        <v>9</v>
      </c>
      <c r="B65" s="83" t="s">
        <v>49</v>
      </c>
      <c r="C65" s="30"/>
      <c r="D65" s="52"/>
      <c r="E65" s="42"/>
      <c r="F65" s="42"/>
      <c r="G65" s="51"/>
      <c r="H65" s="50"/>
      <c r="I65" s="30"/>
    </row>
    <row r="66" spans="1:9" ht="15.75" customHeight="1">
      <c r="A66" s="1"/>
      <c r="B66" s="73" t="s">
        <v>12</v>
      </c>
      <c r="C66" s="38">
        <f>C67+C68</f>
        <v>4414</v>
      </c>
      <c r="D66" s="38">
        <f>D67+D68</f>
        <v>0</v>
      </c>
      <c r="E66" s="38">
        <f>E67+E68</f>
        <v>4414</v>
      </c>
      <c r="F66" s="35"/>
      <c r="G66" s="4"/>
      <c r="H66" s="4"/>
      <c r="I66" s="35"/>
    </row>
    <row r="67" spans="1:9" ht="15.75" customHeight="1">
      <c r="A67" s="1"/>
      <c r="B67" s="76" t="s">
        <v>2</v>
      </c>
      <c r="C67" s="42">
        <v>4414</v>
      </c>
      <c r="D67" s="52"/>
      <c r="E67" s="42">
        <f>C67+D67</f>
        <v>4414</v>
      </c>
      <c r="F67" s="34"/>
      <c r="G67" s="1"/>
      <c r="H67" s="39"/>
      <c r="I67" s="30"/>
    </row>
    <row r="68" spans="1:9" ht="3" customHeight="1" hidden="1">
      <c r="A68" s="1"/>
      <c r="B68" s="76" t="s">
        <v>6</v>
      </c>
      <c r="C68" s="30">
        <v>0</v>
      </c>
      <c r="D68" s="52">
        <v>0</v>
      </c>
      <c r="E68" s="42">
        <f>C68+D68</f>
        <v>0</v>
      </c>
      <c r="F68" s="34"/>
      <c r="G68" s="1"/>
      <c r="I68" s="30"/>
    </row>
    <row r="69" spans="1:9" ht="10.5" customHeight="1">
      <c r="A69" s="1"/>
      <c r="B69" s="76"/>
      <c r="C69" s="30"/>
      <c r="D69" s="52"/>
      <c r="E69" s="42"/>
      <c r="F69" s="34"/>
      <c r="G69" s="1"/>
      <c r="I69" s="30"/>
    </row>
    <row r="70" spans="1:9" ht="15.75" customHeight="1">
      <c r="A70" s="1"/>
      <c r="B70" s="77" t="s">
        <v>1</v>
      </c>
      <c r="C70" s="38">
        <f>C71+C75</f>
        <v>4414</v>
      </c>
      <c r="D70" s="38">
        <f>D71+D75</f>
        <v>0</v>
      </c>
      <c r="E70" s="38">
        <f>E71+E75</f>
        <v>4414</v>
      </c>
      <c r="F70" s="35"/>
      <c r="G70" s="4"/>
      <c r="H70" s="4"/>
      <c r="I70" s="4"/>
    </row>
    <row r="71" spans="1:9" ht="15.75" customHeight="1">
      <c r="A71" s="1"/>
      <c r="B71" s="76" t="s">
        <v>0</v>
      </c>
      <c r="C71" s="42">
        <f>C72+C74</f>
        <v>3800</v>
      </c>
      <c r="D71" s="42">
        <f>D72+D74</f>
        <v>0</v>
      </c>
      <c r="E71" s="42">
        <f>E72+E74</f>
        <v>3800</v>
      </c>
      <c r="F71" s="4"/>
      <c r="G71" s="4"/>
      <c r="H71" s="4"/>
      <c r="I71" s="4"/>
    </row>
    <row r="72" spans="1:9" ht="15" customHeight="1">
      <c r="A72" s="1"/>
      <c r="B72" s="84" t="s">
        <v>42</v>
      </c>
      <c r="C72" s="30">
        <v>3800</v>
      </c>
      <c r="D72" s="52">
        <v>0</v>
      </c>
      <c r="E72" s="42">
        <f>C72+D72</f>
        <v>3800</v>
      </c>
      <c r="F72" s="34"/>
      <c r="G72" s="1"/>
      <c r="I72" s="30"/>
    </row>
    <row r="73" spans="1:9" ht="3" customHeight="1" hidden="1">
      <c r="A73" s="1"/>
      <c r="B73" s="75" t="s">
        <v>10</v>
      </c>
      <c r="C73" s="42">
        <v>0</v>
      </c>
      <c r="D73" s="52"/>
      <c r="E73" s="42">
        <f>C73+D73</f>
        <v>0</v>
      </c>
      <c r="F73" s="34"/>
      <c r="G73" s="1"/>
      <c r="I73" s="30"/>
    </row>
    <row r="74" spans="1:9" ht="3" customHeight="1" hidden="1">
      <c r="A74" s="1"/>
      <c r="B74" s="76" t="s">
        <v>45</v>
      </c>
      <c r="C74" s="42">
        <v>0</v>
      </c>
      <c r="D74" s="52">
        <v>0</v>
      </c>
      <c r="E74" s="42">
        <f>C74+D74</f>
        <v>0</v>
      </c>
      <c r="F74" s="34"/>
      <c r="G74" s="1"/>
      <c r="I74" s="30"/>
    </row>
    <row r="75" spans="1:9" ht="13.5" customHeight="1">
      <c r="A75" s="1"/>
      <c r="B75" s="76" t="s">
        <v>41</v>
      </c>
      <c r="C75" s="42">
        <v>614</v>
      </c>
      <c r="D75" s="52">
        <v>0</v>
      </c>
      <c r="E75" s="42">
        <f>C75+D75</f>
        <v>614</v>
      </c>
      <c r="F75" s="34"/>
      <c r="G75" s="1"/>
      <c r="H75" s="1"/>
      <c r="I75" s="1"/>
    </row>
    <row r="76" spans="1:9" ht="15.75" customHeight="1">
      <c r="A76" s="1"/>
      <c r="B76" s="84"/>
      <c r="C76" s="42"/>
      <c r="D76" s="52"/>
      <c r="E76" s="42"/>
      <c r="F76" s="34"/>
      <c r="G76" s="1"/>
      <c r="I76" s="30"/>
    </row>
    <row r="77" spans="1:9" ht="18" customHeight="1">
      <c r="A77" s="26">
        <v>10</v>
      </c>
      <c r="B77" s="85" t="s">
        <v>50</v>
      </c>
      <c r="C77" s="30"/>
      <c r="D77" s="52"/>
      <c r="E77" s="42"/>
      <c r="F77" s="34"/>
      <c r="G77" s="1"/>
      <c r="I77" s="30"/>
    </row>
    <row r="78" spans="1:9" ht="11.25" customHeight="1">
      <c r="A78" s="7"/>
      <c r="B78" s="77"/>
      <c r="C78" s="30"/>
      <c r="D78" s="52"/>
      <c r="E78" s="42"/>
      <c r="F78" s="34"/>
      <c r="G78" s="1"/>
      <c r="I78" s="30"/>
    </row>
    <row r="79" spans="1:9" ht="15.75" customHeight="1">
      <c r="A79" s="1"/>
      <c r="B79" s="73" t="s">
        <v>12</v>
      </c>
      <c r="C79" s="24">
        <f>C80+C81</f>
        <v>13875</v>
      </c>
      <c r="D79" s="24">
        <f>D80+D81</f>
        <v>0</v>
      </c>
      <c r="E79" s="38">
        <f>E80+E81</f>
        <v>13875</v>
      </c>
      <c r="F79" s="24"/>
      <c r="G79" s="24"/>
      <c r="H79" s="24"/>
      <c r="I79" s="24"/>
    </row>
    <row r="80" spans="1:9" ht="15.75" customHeight="1">
      <c r="A80" s="1"/>
      <c r="B80" s="76" t="s">
        <v>2</v>
      </c>
      <c r="C80" s="30">
        <v>7875</v>
      </c>
      <c r="D80" s="52"/>
      <c r="E80" s="42">
        <f>C80+D80</f>
        <v>7875</v>
      </c>
      <c r="F80" s="34"/>
      <c r="G80" s="43"/>
      <c r="I80" s="30"/>
    </row>
    <row r="81" spans="1:9" ht="15.75" customHeight="1">
      <c r="A81" s="1"/>
      <c r="B81" s="76" t="s">
        <v>5</v>
      </c>
      <c r="C81" s="30">
        <v>6000</v>
      </c>
      <c r="D81" s="52"/>
      <c r="E81" s="42">
        <f>C81+D81</f>
        <v>6000</v>
      </c>
      <c r="F81" s="34"/>
      <c r="G81" s="1"/>
      <c r="I81" s="30"/>
    </row>
    <row r="82" spans="1:9" ht="15.75" customHeight="1">
      <c r="A82" s="1"/>
      <c r="B82" s="74"/>
      <c r="C82" s="30"/>
      <c r="D82" s="52"/>
      <c r="E82" s="42"/>
      <c r="F82" s="34"/>
      <c r="G82" s="1"/>
      <c r="I82" s="30"/>
    </row>
    <row r="83" spans="1:9" ht="15.75" customHeight="1">
      <c r="A83" s="1"/>
      <c r="B83" s="77" t="s">
        <v>1</v>
      </c>
      <c r="C83" s="24">
        <f>C84+C88</f>
        <v>13875</v>
      </c>
      <c r="D83" s="24">
        <f>D84+D88</f>
        <v>0</v>
      </c>
      <c r="E83" s="38">
        <f>E84+E88</f>
        <v>13875</v>
      </c>
      <c r="F83" s="4"/>
      <c r="G83" s="4"/>
      <c r="H83" s="4"/>
      <c r="I83" s="4"/>
    </row>
    <row r="84" spans="1:9" ht="15.75" customHeight="1">
      <c r="A84" s="1"/>
      <c r="B84" s="76" t="s">
        <v>0</v>
      </c>
      <c r="C84" s="30">
        <f>C87+C85+C86</f>
        <v>13875</v>
      </c>
      <c r="D84" s="30">
        <f>D87+D85+D86</f>
        <v>0</v>
      </c>
      <c r="E84" s="30">
        <f>E87+E85+E86</f>
        <v>13875</v>
      </c>
      <c r="F84" s="1"/>
      <c r="G84" s="1"/>
      <c r="H84" s="1"/>
      <c r="I84" s="30"/>
    </row>
    <row r="85" spans="1:9" ht="15.75" customHeight="1">
      <c r="A85" s="1"/>
      <c r="B85" s="84" t="s">
        <v>11</v>
      </c>
      <c r="C85" s="30">
        <v>10875</v>
      </c>
      <c r="D85" s="52"/>
      <c r="E85" s="42">
        <f>C85+D85</f>
        <v>10875</v>
      </c>
      <c r="F85" s="34"/>
      <c r="G85" s="1"/>
      <c r="I85" s="30"/>
    </row>
    <row r="86" spans="1:9" ht="18" customHeight="1" hidden="1">
      <c r="A86" s="1"/>
      <c r="B86" s="76" t="s">
        <v>27</v>
      </c>
      <c r="C86" s="30"/>
      <c r="D86" s="52"/>
      <c r="E86" s="42">
        <f>C86+D86</f>
        <v>0</v>
      </c>
      <c r="F86" s="34"/>
      <c r="G86" s="1"/>
      <c r="I86" s="30"/>
    </row>
    <row r="87" spans="1:9" ht="15" customHeight="1">
      <c r="A87" s="1"/>
      <c r="B87" s="76" t="s">
        <v>28</v>
      </c>
      <c r="C87" s="30">
        <v>3000</v>
      </c>
      <c r="D87" s="52"/>
      <c r="E87" s="42">
        <f>C87+D87</f>
        <v>3000</v>
      </c>
      <c r="F87" s="34"/>
      <c r="G87" s="1"/>
      <c r="I87" s="30"/>
    </row>
    <row r="88" spans="1:9" ht="18" customHeight="1">
      <c r="A88" s="1"/>
      <c r="B88" s="76" t="s">
        <v>41</v>
      </c>
      <c r="C88" s="62">
        <v>0</v>
      </c>
      <c r="D88" s="52"/>
      <c r="E88" s="42">
        <f>C88+D88</f>
        <v>0</v>
      </c>
      <c r="F88" s="12"/>
      <c r="G88" s="12"/>
      <c r="H88" s="12"/>
      <c r="I88" s="12"/>
    </row>
    <row r="89" spans="1:9" ht="15.75" customHeight="1">
      <c r="A89" s="1"/>
      <c r="B89" s="84"/>
      <c r="C89" s="30"/>
      <c r="D89" s="52"/>
      <c r="E89" s="42"/>
      <c r="F89" s="34"/>
      <c r="G89" s="1"/>
      <c r="I89" s="30"/>
    </row>
    <row r="90" spans="1:9" ht="34.5" customHeight="1">
      <c r="A90" s="28">
        <v>8.2</v>
      </c>
      <c r="B90" s="86" t="s">
        <v>51</v>
      </c>
      <c r="C90" s="30"/>
      <c r="D90" s="52"/>
      <c r="E90" s="42"/>
      <c r="F90" s="34"/>
      <c r="G90" s="1"/>
      <c r="I90" s="30"/>
    </row>
    <row r="91" spans="1:9" s="18" customFormat="1" ht="15.75" customHeight="1">
      <c r="A91" s="4"/>
      <c r="B91" s="73" t="s">
        <v>12</v>
      </c>
      <c r="C91" s="24">
        <f>C92</f>
        <v>33741</v>
      </c>
      <c r="D91" s="24">
        <f>D92</f>
        <v>0</v>
      </c>
      <c r="E91" s="24">
        <f>E92</f>
        <v>33741</v>
      </c>
      <c r="F91" s="4"/>
      <c r="G91" s="4"/>
      <c r="H91" s="4"/>
      <c r="I91" s="4"/>
    </row>
    <row r="92" spans="1:9" s="18" customFormat="1" ht="15.75" customHeight="1">
      <c r="A92" s="4"/>
      <c r="B92" s="76" t="s">
        <v>2</v>
      </c>
      <c r="C92" s="30">
        <v>33741</v>
      </c>
      <c r="D92" s="52"/>
      <c r="E92" s="42">
        <f>C92+D92</f>
        <v>33741</v>
      </c>
      <c r="F92" s="34"/>
      <c r="G92" s="6"/>
      <c r="I92" s="30"/>
    </row>
    <row r="93" spans="1:9" ht="15.75" customHeight="1">
      <c r="A93" s="1"/>
      <c r="B93" s="76"/>
      <c r="C93" s="30"/>
      <c r="D93" s="52"/>
      <c r="E93" s="42"/>
      <c r="F93" s="34"/>
      <c r="G93" s="1"/>
      <c r="I93" s="30"/>
    </row>
    <row r="94" spans="1:9" s="18" customFormat="1" ht="15.75" customHeight="1">
      <c r="A94" s="4"/>
      <c r="B94" s="77" t="s">
        <v>1</v>
      </c>
      <c r="C94" s="24">
        <f>C98+C95</f>
        <v>33741</v>
      </c>
      <c r="D94" s="24">
        <f>D98+D95</f>
        <v>0</v>
      </c>
      <c r="E94" s="24">
        <f>E98+E95</f>
        <v>33741</v>
      </c>
      <c r="F94" s="24"/>
      <c r="G94" s="24"/>
      <c r="H94" s="24"/>
      <c r="I94" s="24"/>
    </row>
    <row r="95" spans="1:9" s="18" customFormat="1" ht="15.75" customHeight="1">
      <c r="A95" s="4"/>
      <c r="B95" s="78" t="s">
        <v>0</v>
      </c>
      <c r="C95" s="30">
        <f>C96</f>
        <v>100</v>
      </c>
      <c r="D95" s="30">
        <f>D96</f>
        <v>0</v>
      </c>
      <c r="E95" s="30">
        <f>E96</f>
        <v>100</v>
      </c>
      <c r="F95" s="6"/>
      <c r="G95" s="6"/>
      <c r="H95" s="6"/>
      <c r="I95" s="6"/>
    </row>
    <row r="96" spans="1:9" s="18" customFormat="1" ht="15" customHeight="1">
      <c r="A96" s="4"/>
      <c r="B96" s="78" t="s">
        <v>11</v>
      </c>
      <c r="C96" s="30">
        <v>100</v>
      </c>
      <c r="D96" s="52"/>
      <c r="E96" s="42">
        <f>C96+D96</f>
        <v>100</v>
      </c>
      <c r="F96" s="34"/>
      <c r="G96" s="6"/>
      <c r="H96" s="1"/>
      <c r="I96" s="30"/>
    </row>
    <row r="97" spans="1:9" s="18" customFormat="1" ht="0.75" customHeight="1">
      <c r="A97" s="4"/>
      <c r="B97" s="75" t="s">
        <v>10</v>
      </c>
      <c r="C97" s="30"/>
      <c r="D97" s="52"/>
      <c r="E97" s="42">
        <f>C97+D97</f>
        <v>0</v>
      </c>
      <c r="F97" s="34"/>
      <c r="G97" s="6"/>
      <c r="I97" s="30"/>
    </row>
    <row r="98" spans="1:9" ht="15.75" customHeight="1">
      <c r="A98" s="1"/>
      <c r="B98" s="76" t="s">
        <v>41</v>
      </c>
      <c r="C98" s="30">
        <v>33641</v>
      </c>
      <c r="D98" s="52"/>
      <c r="E98" s="42">
        <f>C98+D98</f>
        <v>33641</v>
      </c>
      <c r="F98" s="1"/>
      <c r="G98" s="1"/>
      <c r="H98" s="1"/>
      <c r="I98" s="1"/>
    </row>
    <row r="99" spans="1:9" ht="0.75" customHeight="1">
      <c r="A99" s="1"/>
      <c r="B99" s="77" t="s">
        <v>7</v>
      </c>
      <c r="C99" s="24">
        <v>0</v>
      </c>
      <c r="D99" s="52"/>
      <c r="E99" s="42">
        <f>C99+D99</f>
        <v>0</v>
      </c>
      <c r="F99" s="4"/>
      <c r="G99" s="1"/>
      <c r="I99" s="30"/>
    </row>
    <row r="100" spans="1:9" ht="11.25" customHeight="1">
      <c r="A100" s="1"/>
      <c r="B100" s="77"/>
      <c r="C100" s="30"/>
      <c r="D100" s="52"/>
      <c r="E100" s="42"/>
      <c r="F100" s="34"/>
      <c r="G100" s="1"/>
      <c r="I100" s="30"/>
    </row>
    <row r="101" spans="1:9" ht="15.75" customHeight="1">
      <c r="A101" s="23"/>
      <c r="B101" s="83" t="s">
        <v>52</v>
      </c>
      <c r="C101" s="30"/>
      <c r="D101" s="52"/>
      <c r="E101" s="42"/>
      <c r="F101" s="34"/>
      <c r="G101" s="1"/>
      <c r="I101" s="30"/>
    </row>
    <row r="102" spans="1:9" ht="15.75" customHeight="1">
      <c r="A102" s="26">
        <v>9</v>
      </c>
      <c r="B102" s="73" t="s">
        <v>14</v>
      </c>
      <c r="C102" s="30"/>
      <c r="D102" s="52"/>
      <c r="E102" s="42"/>
      <c r="F102" s="34"/>
      <c r="G102" s="1"/>
      <c r="I102" s="30"/>
    </row>
    <row r="103" spans="1:9" ht="15.75" customHeight="1">
      <c r="A103" s="1"/>
      <c r="B103" s="73" t="s">
        <v>12</v>
      </c>
      <c r="C103" s="24">
        <f>C104+C105</f>
        <v>8521</v>
      </c>
      <c r="D103" s="24">
        <f>D104+D105</f>
        <v>0</v>
      </c>
      <c r="E103" s="24">
        <f>E104+E105</f>
        <v>8521</v>
      </c>
      <c r="F103" s="34"/>
      <c r="G103" s="24"/>
      <c r="H103" s="24"/>
      <c r="I103" s="24"/>
    </row>
    <row r="104" spans="1:9" ht="15.75" customHeight="1">
      <c r="A104" s="1"/>
      <c r="B104" s="76" t="s">
        <v>2</v>
      </c>
      <c r="C104" s="56">
        <v>1021</v>
      </c>
      <c r="D104" s="52"/>
      <c r="E104" s="42">
        <f>C104+D104</f>
        <v>1021</v>
      </c>
      <c r="F104" s="34"/>
      <c r="G104" s="6"/>
      <c r="I104" s="30"/>
    </row>
    <row r="105" spans="1:10" ht="18" customHeight="1">
      <c r="A105" s="1"/>
      <c r="B105" s="76" t="s">
        <v>6</v>
      </c>
      <c r="C105" s="30">
        <v>7500</v>
      </c>
      <c r="D105" s="52"/>
      <c r="E105" s="42">
        <f>C105+D105</f>
        <v>7500</v>
      </c>
      <c r="F105" s="34"/>
      <c r="G105" s="1"/>
      <c r="I105" s="30"/>
      <c r="J105" s="25"/>
    </row>
    <row r="106" spans="1:9" ht="15.75" customHeight="1">
      <c r="A106" s="1"/>
      <c r="B106" s="76"/>
      <c r="C106" s="30"/>
      <c r="D106" s="52"/>
      <c r="E106" s="42"/>
      <c r="F106" s="34"/>
      <c r="G106" s="1"/>
      <c r="I106" s="30"/>
    </row>
    <row r="107" spans="1:9" ht="15.75" customHeight="1">
      <c r="A107" s="1"/>
      <c r="B107" s="77" t="s">
        <v>1</v>
      </c>
      <c r="C107" s="24">
        <f>C110+C108</f>
        <v>8521</v>
      </c>
      <c r="D107" s="24">
        <f>D110+D108</f>
        <v>0</v>
      </c>
      <c r="E107" s="24">
        <f>E110+E108</f>
        <v>8521</v>
      </c>
      <c r="F107" s="34"/>
      <c r="G107" s="4"/>
      <c r="H107" s="4"/>
      <c r="I107" s="4"/>
    </row>
    <row r="108" spans="1:9" ht="15.75" customHeight="1">
      <c r="A108" s="1"/>
      <c r="B108" s="78" t="s">
        <v>0</v>
      </c>
      <c r="C108" s="56">
        <f>C109</f>
        <v>8521</v>
      </c>
      <c r="D108" s="56">
        <f>D109</f>
        <v>0</v>
      </c>
      <c r="E108" s="56">
        <f>E109</f>
        <v>8521</v>
      </c>
      <c r="F108" s="34"/>
      <c r="G108" s="6"/>
      <c r="H108" s="6"/>
      <c r="I108" s="6"/>
    </row>
    <row r="109" spans="1:9" ht="15" customHeight="1">
      <c r="A109" s="1"/>
      <c r="B109" s="78" t="s">
        <v>11</v>
      </c>
      <c r="C109" s="56">
        <v>8521</v>
      </c>
      <c r="D109" s="52"/>
      <c r="E109" s="42">
        <f>C109+D109</f>
        <v>8521</v>
      </c>
      <c r="F109" s="34"/>
      <c r="G109" s="6"/>
      <c r="I109" s="30"/>
    </row>
    <row r="110" spans="1:9" ht="17.25" customHeight="1" hidden="1">
      <c r="A110" s="1"/>
      <c r="B110" s="76" t="s">
        <v>41</v>
      </c>
      <c r="C110" s="30">
        <v>0</v>
      </c>
      <c r="D110" s="52"/>
      <c r="E110" s="42">
        <f>C110+D110</f>
        <v>0</v>
      </c>
      <c r="F110" s="34"/>
      <c r="G110" s="1"/>
      <c r="H110" s="1"/>
      <c r="I110" s="30"/>
    </row>
    <row r="111" spans="1:9" ht="17.25" customHeight="1">
      <c r="A111" s="1"/>
      <c r="B111" s="57"/>
      <c r="C111" s="30"/>
      <c r="D111" s="52"/>
      <c r="E111" s="42"/>
      <c r="F111" s="34"/>
      <c r="G111" s="1"/>
      <c r="I111" s="30"/>
    </row>
    <row r="112" spans="1:9" ht="15.75" customHeight="1" hidden="1">
      <c r="A112" s="26">
        <v>8</v>
      </c>
      <c r="B112" s="61" t="s">
        <v>15</v>
      </c>
      <c r="C112" s="30"/>
      <c r="D112" s="52"/>
      <c r="E112" s="42"/>
      <c r="F112" s="34"/>
      <c r="G112" s="1"/>
      <c r="I112" s="30"/>
    </row>
    <row r="113" spans="1:9" ht="15.75" customHeight="1" hidden="1">
      <c r="A113" s="1"/>
      <c r="B113" s="44" t="s">
        <v>12</v>
      </c>
      <c r="C113" s="24">
        <f>C114+C115</f>
        <v>0</v>
      </c>
      <c r="D113" s="52"/>
      <c r="E113" s="24"/>
      <c r="F113" s="4"/>
      <c r="G113" s="4"/>
      <c r="H113" s="4"/>
      <c r="I113" s="4"/>
    </row>
    <row r="114" spans="1:9" ht="15.75" customHeight="1" hidden="1">
      <c r="A114" s="1"/>
      <c r="B114" s="30" t="s">
        <v>2</v>
      </c>
      <c r="C114" s="56">
        <v>0</v>
      </c>
      <c r="D114" s="52"/>
      <c r="E114" s="42"/>
      <c r="F114" s="34"/>
      <c r="G114" s="6"/>
      <c r="H114" s="18"/>
      <c r="I114" s="30"/>
    </row>
    <row r="115" spans="1:9" ht="15.75" customHeight="1" hidden="1">
      <c r="A115" s="1"/>
      <c r="B115" s="30" t="s">
        <v>6</v>
      </c>
      <c r="C115" s="56">
        <v>0</v>
      </c>
      <c r="D115" s="52"/>
      <c r="E115" s="42"/>
      <c r="F115" s="34"/>
      <c r="G115" s="1"/>
      <c r="H115" s="1"/>
      <c r="I115" s="30"/>
    </row>
    <row r="116" spans="1:9" ht="15.75" customHeight="1" hidden="1">
      <c r="A116" s="1"/>
      <c r="B116" s="30"/>
      <c r="C116" s="56"/>
      <c r="D116" s="52"/>
      <c r="E116" s="42"/>
      <c r="F116" s="34"/>
      <c r="G116" s="1"/>
      <c r="H116" s="1"/>
      <c r="I116" s="30"/>
    </row>
    <row r="117" spans="1:9" ht="15.75" customHeight="1" hidden="1">
      <c r="A117" s="1"/>
      <c r="B117" s="24" t="s">
        <v>1</v>
      </c>
      <c r="C117" s="44">
        <f>C121+C118</f>
        <v>0</v>
      </c>
      <c r="D117" s="52"/>
      <c r="E117" s="24"/>
      <c r="F117" s="24"/>
      <c r="G117" s="24"/>
      <c r="H117" s="24"/>
      <c r="I117" s="24"/>
    </row>
    <row r="118" spans="1:9" ht="15.75" customHeight="1" hidden="1">
      <c r="A118" s="1"/>
      <c r="B118" s="56" t="s">
        <v>0</v>
      </c>
      <c r="C118" s="56">
        <f>C119</f>
        <v>0</v>
      </c>
      <c r="D118" s="52"/>
      <c r="E118" s="56"/>
      <c r="F118" s="6"/>
      <c r="G118" s="6"/>
      <c r="H118" s="6"/>
      <c r="I118" s="6"/>
    </row>
    <row r="119" spans="1:9" ht="15.75" customHeight="1" hidden="1">
      <c r="A119" s="1"/>
      <c r="B119" s="56" t="s">
        <v>11</v>
      </c>
      <c r="C119" s="56">
        <v>0</v>
      </c>
      <c r="D119" s="52"/>
      <c r="E119" s="42"/>
      <c r="F119" s="34"/>
      <c r="G119" s="6"/>
      <c r="H119" s="1"/>
      <c r="I119" s="30"/>
    </row>
    <row r="120" spans="1:9" ht="15.75" customHeight="1" hidden="1">
      <c r="A120" s="1"/>
      <c r="B120" s="49" t="s">
        <v>10</v>
      </c>
      <c r="C120" s="56">
        <v>0</v>
      </c>
      <c r="D120" s="52"/>
      <c r="E120" s="42"/>
      <c r="F120" s="34"/>
      <c r="G120" s="6"/>
      <c r="H120" s="18"/>
      <c r="I120" s="30"/>
    </row>
    <row r="121" spans="1:9" ht="15.75" customHeight="1" hidden="1">
      <c r="A121" s="1"/>
      <c r="B121" s="30" t="s">
        <v>4</v>
      </c>
      <c r="C121" s="30">
        <f>C122</f>
        <v>0</v>
      </c>
      <c r="D121" s="52"/>
      <c r="E121" s="42"/>
      <c r="F121" s="34"/>
      <c r="G121" s="1"/>
      <c r="H121" s="1"/>
      <c r="I121" s="30"/>
    </row>
    <row r="122" spans="1:9" ht="15.75" customHeight="1" hidden="1">
      <c r="A122" s="1"/>
      <c r="B122" s="57" t="s">
        <v>3</v>
      </c>
      <c r="C122" s="30">
        <v>0</v>
      </c>
      <c r="D122" s="52"/>
      <c r="E122" s="42"/>
      <c r="F122" s="34"/>
      <c r="G122" s="1"/>
      <c r="I122" s="30"/>
    </row>
    <row r="123" spans="1:9" ht="15.75" customHeight="1" hidden="1">
      <c r="A123" s="1"/>
      <c r="B123" s="44" t="s">
        <v>22</v>
      </c>
      <c r="C123" s="30"/>
      <c r="D123" s="52"/>
      <c r="E123" s="30"/>
      <c r="F123" s="1"/>
      <c r="G123" s="1"/>
      <c r="I123" s="30"/>
    </row>
    <row r="124" spans="1:9" ht="15.75" customHeight="1" hidden="1">
      <c r="A124" s="1"/>
      <c r="B124" s="44" t="s">
        <v>12</v>
      </c>
      <c r="C124" s="24">
        <f>C125+C126</f>
        <v>0</v>
      </c>
      <c r="D124" s="24"/>
      <c r="E124" s="24"/>
      <c r="F124" s="4"/>
      <c r="G124" s="4"/>
      <c r="H124" s="4"/>
      <c r="I124" s="4"/>
    </row>
    <row r="125" spans="1:9" ht="15.75" customHeight="1" hidden="1">
      <c r="A125" s="1"/>
      <c r="B125" s="30" t="s">
        <v>2</v>
      </c>
      <c r="C125" s="56"/>
      <c r="D125" s="52"/>
      <c r="E125" s="30"/>
      <c r="F125" s="1"/>
      <c r="G125" s="6"/>
      <c r="H125" s="18"/>
      <c r="I125" s="30"/>
    </row>
    <row r="126" spans="1:9" ht="15.75" customHeight="1" hidden="1">
      <c r="A126" s="1"/>
      <c r="B126" s="30" t="s">
        <v>6</v>
      </c>
      <c r="C126" s="30"/>
      <c r="D126" s="52"/>
      <c r="E126" s="30"/>
      <c r="F126" s="1"/>
      <c r="G126" s="1"/>
      <c r="H126" s="1"/>
      <c r="I126" s="30"/>
    </row>
    <row r="127" spans="1:9" ht="15.75" customHeight="1" hidden="1">
      <c r="A127" s="1"/>
      <c r="B127" s="30"/>
      <c r="C127" s="30"/>
      <c r="D127" s="52"/>
      <c r="E127" s="30"/>
      <c r="F127" s="1"/>
      <c r="G127" s="1"/>
      <c r="I127" s="30"/>
    </row>
    <row r="128" spans="1:9" ht="15" customHeight="1" hidden="1">
      <c r="A128" s="1"/>
      <c r="B128" s="24" t="s">
        <v>1</v>
      </c>
      <c r="C128" s="24">
        <f>C132+C129</f>
        <v>0</v>
      </c>
      <c r="D128" s="52"/>
      <c r="E128" s="30"/>
      <c r="F128" s="1"/>
      <c r="G128" s="24"/>
      <c r="H128" s="24"/>
      <c r="I128" s="24"/>
    </row>
    <row r="129" spans="1:9" ht="24" customHeight="1" hidden="1">
      <c r="A129" s="1"/>
      <c r="B129" s="56" t="s">
        <v>0</v>
      </c>
      <c r="C129" s="56">
        <f>C130</f>
        <v>0</v>
      </c>
      <c r="D129" s="52"/>
      <c r="E129" s="30"/>
      <c r="F129" s="1"/>
      <c r="G129" s="6"/>
      <c r="H129" s="6"/>
      <c r="I129" s="6"/>
    </row>
    <row r="130" spans="1:9" ht="26.25" customHeight="1" hidden="1">
      <c r="A130" s="1"/>
      <c r="B130" s="56" t="s">
        <v>11</v>
      </c>
      <c r="C130" s="56"/>
      <c r="D130" s="52"/>
      <c r="E130" s="30"/>
      <c r="F130" s="1"/>
      <c r="G130" s="6"/>
      <c r="H130" s="1"/>
      <c r="I130" s="30"/>
    </row>
    <row r="131" spans="1:9" ht="21.75" customHeight="1" hidden="1">
      <c r="A131" s="1"/>
      <c r="B131" s="49" t="s">
        <v>10</v>
      </c>
      <c r="C131" s="56"/>
      <c r="D131" s="52"/>
      <c r="E131" s="30"/>
      <c r="F131" s="1"/>
      <c r="G131" s="6"/>
      <c r="H131" s="18"/>
      <c r="I131" s="30"/>
    </row>
    <row r="132" spans="1:9" ht="17.25" customHeight="1" hidden="1">
      <c r="A132" s="1"/>
      <c r="B132" s="30" t="s">
        <v>4</v>
      </c>
      <c r="C132" s="30">
        <f>C133</f>
        <v>0</v>
      </c>
      <c r="D132" s="52"/>
      <c r="E132" s="30"/>
      <c r="F132" s="1"/>
      <c r="G132" s="1"/>
      <c r="H132" s="1"/>
      <c r="I132" s="1"/>
    </row>
    <row r="133" spans="1:9" ht="23.25" customHeight="1" hidden="1">
      <c r="A133" s="1"/>
      <c r="B133" s="57" t="s">
        <v>3</v>
      </c>
      <c r="C133" s="30">
        <v>0</v>
      </c>
      <c r="D133" s="52"/>
      <c r="E133" s="30"/>
      <c r="F133" s="1"/>
      <c r="G133" s="1"/>
      <c r="I133" s="30"/>
    </row>
    <row r="134" spans="1:9" ht="40.5" customHeight="1" hidden="1">
      <c r="A134" s="1"/>
      <c r="B134" s="57"/>
      <c r="C134" s="30"/>
      <c r="D134" s="30"/>
      <c r="E134" s="30"/>
      <c r="F134" s="1"/>
      <c r="G134" s="1"/>
      <c r="I134" s="30"/>
    </row>
    <row r="135" spans="1:7" ht="15.75" customHeight="1">
      <c r="A135" s="1"/>
      <c r="B135" s="46" t="s">
        <v>63</v>
      </c>
      <c r="C135" s="91" t="s">
        <v>62</v>
      </c>
      <c r="D135" s="1"/>
      <c r="E135" s="1"/>
      <c r="F135" s="1"/>
      <c r="G135" s="1"/>
    </row>
    <row r="136" spans="1:7" ht="15.75" customHeight="1">
      <c r="A136" s="1"/>
      <c r="B136" s="2"/>
      <c r="C136" s="30"/>
      <c r="D136" s="1"/>
      <c r="E136" s="1"/>
      <c r="F136" s="1"/>
      <c r="G136" s="1"/>
    </row>
    <row r="137" spans="2:7" ht="15.75">
      <c r="B137" s="87"/>
      <c r="C137" s="30"/>
      <c r="D137" s="1"/>
      <c r="E137" s="1"/>
      <c r="F137" s="1"/>
      <c r="G137" s="1"/>
    </row>
    <row r="138" spans="2:7" ht="15.75">
      <c r="B138" s="88"/>
      <c r="C138" s="69"/>
      <c r="D138" s="19"/>
      <c r="E138" s="19"/>
      <c r="F138" s="19"/>
      <c r="G138" s="19"/>
    </row>
    <row r="139" spans="2:7" ht="12.75">
      <c r="B139" s="2"/>
      <c r="C139" s="24"/>
      <c r="D139" s="4"/>
      <c r="E139" s="4"/>
      <c r="F139" s="4"/>
      <c r="G139" s="4"/>
    </row>
    <row r="140" spans="2:7" ht="12.75">
      <c r="B140" s="1"/>
      <c r="C140" s="56"/>
      <c r="D140" s="6"/>
      <c r="E140" s="6"/>
      <c r="F140" s="6"/>
      <c r="G140" s="6"/>
    </row>
    <row r="141" spans="2:7" ht="12.75">
      <c r="B141" s="1"/>
      <c r="C141" s="30"/>
      <c r="D141" s="1"/>
      <c r="E141" s="1"/>
      <c r="F141" s="1"/>
      <c r="G141" s="1"/>
    </row>
    <row r="142" spans="2:7" ht="12.75">
      <c r="B142" s="1"/>
      <c r="C142" s="30"/>
      <c r="D142" s="1"/>
      <c r="E142" s="1"/>
      <c r="F142" s="1"/>
      <c r="G142" s="1"/>
    </row>
    <row r="143" spans="2:7" ht="12.75">
      <c r="B143" s="4"/>
      <c r="C143" s="24"/>
      <c r="D143" s="4"/>
      <c r="E143" s="4"/>
      <c r="F143" s="4"/>
      <c r="G143" s="4"/>
    </row>
    <row r="144" spans="2:7" ht="12.75">
      <c r="B144" s="6"/>
      <c r="C144" s="56"/>
      <c r="D144" s="6"/>
      <c r="E144" s="6"/>
      <c r="F144" s="6"/>
      <c r="G144" s="6"/>
    </row>
    <row r="145" spans="2:7" ht="12.75">
      <c r="B145" s="6"/>
      <c r="C145" s="56"/>
      <c r="D145" s="6"/>
      <c r="E145" s="6"/>
      <c r="F145" s="6"/>
      <c r="G145" s="6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3"/>
      <c r="C147" s="1"/>
      <c r="D147" s="1"/>
      <c r="E147" s="1"/>
      <c r="F147" s="1"/>
      <c r="G147" s="1"/>
    </row>
    <row r="148" spans="2:7" ht="12.75">
      <c r="B148" s="2"/>
      <c r="C148" s="1"/>
      <c r="D148" s="1"/>
      <c r="E148" s="1"/>
      <c r="F148" s="1"/>
      <c r="G148" s="1"/>
    </row>
  </sheetData>
  <sheetProtection/>
  <mergeCells count="2">
    <mergeCell ref="A5:C5"/>
    <mergeCell ref="A4:C4"/>
  </mergeCells>
  <printOptions/>
  <pageMargins left="0.8267716535433072" right="0.8267716535433072" top="1.299212598425197" bottom="1.02362204724409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Lidija Bērziņa</cp:lastModifiedBy>
  <cp:lastPrinted>2024-03-13T10:23:46Z</cp:lastPrinted>
  <dcterms:created xsi:type="dcterms:W3CDTF">1996-10-14T23:33:28Z</dcterms:created>
  <dcterms:modified xsi:type="dcterms:W3CDTF">2024-03-13T12:18:57Z</dcterms:modified>
  <cp:category/>
  <cp:version/>
  <cp:contentType/>
  <cp:contentStatus/>
</cp:coreProperties>
</file>