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/>
  </bookViews>
  <sheets>
    <sheet name="Pielikums Nr.1" sheetId="1" r:id="rId1"/>
    <sheet name="Pielikums Nr.2" sheetId="2" r:id="rId2"/>
    <sheet name="Pielikums Nr.3" sheetId="3" r:id="rId3"/>
    <sheet name="Pielikums Nr.4" sheetId="4" r:id="rId4"/>
  </sheets>
  <calcPr calcId="145621"/>
</workbook>
</file>

<file path=xl/calcChain.xml><?xml version="1.0" encoding="utf-8"?>
<calcChain xmlns="http://schemas.openxmlformats.org/spreadsheetml/2006/main">
  <c r="H80" i="3" l="1"/>
  <c r="K76" i="3"/>
  <c r="K80" i="3" s="1"/>
  <c r="J76" i="3"/>
  <c r="J80" i="3" s="1"/>
  <c r="I76" i="3"/>
  <c r="I80" i="3" s="1"/>
  <c r="H76" i="3"/>
  <c r="G76" i="3"/>
  <c r="G80" i="3" s="1"/>
  <c r="F76" i="3"/>
  <c r="E76" i="3"/>
  <c r="E80" i="3" s="1"/>
  <c r="D76" i="3"/>
  <c r="D80" i="3" s="1"/>
  <c r="L75" i="3"/>
  <c r="L74" i="3"/>
  <c r="L73" i="3"/>
  <c r="L72" i="3"/>
  <c r="L71" i="3"/>
  <c r="L70" i="3"/>
  <c r="L69" i="3"/>
  <c r="L68" i="3"/>
  <c r="L67" i="3"/>
  <c r="L66" i="3"/>
  <c r="L65" i="3"/>
  <c r="L76" i="3" s="1"/>
  <c r="L80" i="3" s="1"/>
  <c r="K62" i="3"/>
  <c r="J62" i="3"/>
  <c r="I62" i="3"/>
  <c r="H62" i="3"/>
  <c r="G62" i="3"/>
  <c r="F62" i="3"/>
  <c r="F80" i="3" s="1"/>
  <c r="E62" i="3"/>
  <c r="D62" i="3"/>
  <c r="L61" i="3"/>
  <c r="L60" i="3"/>
  <c r="L59" i="3"/>
  <c r="L58" i="3"/>
  <c r="L57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3" i="3"/>
  <c r="L42" i="3"/>
  <c r="L41" i="3"/>
  <c r="L40" i="3"/>
  <c r="L39" i="3"/>
  <c r="L38" i="3"/>
  <c r="L37" i="3"/>
  <c r="L36" i="3"/>
  <c r="L35" i="3"/>
  <c r="L34" i="3"/>
  <c r="L33" i="3"/>
  <c r="L32" i="3"/>
  <c r="L31" i="3"/>
  <c r="L30" i="3"/>
  <c r="L29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62" i="3" s="1"/>
  <c r="AG80" i="3" l="1"/>
  <c r="AF80" i="3"/>
  <c r="AE80" i="3"/>
  <c r="AD80" i="3"/>
  <c r="AC80" i="3"/>
  <c r="AB80" i="3"/>
  <c r="AA80" i="3"/>
  <c r="Z80" i="3"/>
  <c r="Y80" i="3"/>
  <c r="X80" i="3"/>
  <c r="W80" i="3"/>
  <c r="V80" i="3"/>
  <c r="U80" i="3"/>
  <c r="T80" i="3"/>
  <c r="S80" i="3"/>
  <c r="R80" i="3"/>
  <c r="Q80" i="3"/>
  <c r="P80" i="3"/>
  <c r="O80" i="3"/>
  <c r="N80" i="3"/>
  <c r="M80" i="3"/>
  <c r="E16" i="4"/>
  <c r="D16" i="4"/>
  <c r="C16" i="4"/>
  <c r="E13" i="4"/>
  <c r="D13" i="4"/>
  <c r="C13" i="4"/>
  <c r="E11" i="4"/>
  <c r="D11" i="4"/>
  <c r="C11" i="4"/>
</calcChain>
</file>

<file path=xl/sharedStrings.xml><?xml version="1.0" encoding="utf-8"?>
<sst xmlns="http://schemas.openxmlformats.org/spreadsheetml/2006/main" count="1320" uniqueCount="312">
  <si>
    <t>\Budžeta veids\ Pamatbudžets</t>
  </si>
  <si>
    <t>\\ KOPSAVILKUMS</t>
  </si>
  <si>
    <t>Rādītāju nosaukumi</t>
  </si>
  <si>
    <t>Budžeta kategoriju kodi</t>
  </si>
  <si>
    <t>Apstiprināts 2024.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</si>
  <si>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</si>
  <si>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</si>
  <si>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</si>
  <si>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</si>
  <si>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</si>
  <si>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</si>
  <si>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</si>
  <si>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</si>
  <si>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</si>
  <si>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</si>
  <si>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</si>
  <si>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</si>
  <si>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</si>
  <si>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</si>
  <si>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</si>
  <si>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</si>
  <si>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</si>
  <si>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</si>
  <si>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</si>
  <si>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</si>
  <si>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</si>
  <si>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</si>
  <si>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</si>
  <si>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</si>
  <si>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</si>
  <si>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</si>
  <si>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</si>
  <si>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</si>
  <si>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</si>
  <si>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</si>
  <si>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</si>
  <si>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</si>
  <si>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</si>
  <si>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</si>
  <si>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</si>
  <si>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</si>
  <si>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</si>
  <si>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</si>
  <si>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</si>
  <si>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</si>
  <si>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</si>
  <si>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</si>
  <si>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</si>
  <si>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</si>
  <si>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</si>
  <si>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</si>
  <si>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</si>
  <si>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</si>
  <si>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</si>
  <si>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</si>
  <si>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</si>
  <si>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</si>
  <si>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</si>
  <si>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</si>
  <si>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</si>
  <si>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</si>
  <si>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</si>
  <si>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</si>
  <si>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</si>
  <si>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</si>
  <si>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</si>
  <si>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</si>
  <si>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</si>
  <si>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</si>
  <si>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</si>
  <si>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</si>
  <si>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</si>
  <si>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</si>
  <si>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</si>
  <si>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</si>
  <si>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</si>
  <si>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Ropažu novada pašvaldība (Budžets)</t>
  </si>
  <si>
    <t xml:space="preserve">   Ropažu novada dome (Kredītrīkotājs)</t>
  </si>
  <si>
    <t xml:space="preserve">     Domes komisijas (Iestāde)</t>
  </si>
  <si>
    <t xml:space="preserve">      II IZDEVUMI - kopā</t>
  </si>
  <si>
    <t xml:space="preserve">        Atlīdzība</t>
  </si>
  <si>
    <t xml:space="preserve">        Preces un pakalpojumi</t>
  </si>
  <si>
    <t xml:space="preserve">        Pamatkapitāla veidošana</t>
  </si>
  <si>
    <t xml:space="preserve">     Deputātu korpuss (Iestāde)</t>
  </si>
  <si>
    <t xml:space="preserve">   Pirmsskolas izglītības iestādes (Kredītrīkotājs)</t>
  </si>
  <si>
    <t xml:space="preserve">     Ropažu PII Annele (2. līmeņa iestāde)</t>
  </si>
  <si>
    <t xml:space="preserve">      I IEŅĒMUMI - kopā</t>
  </si>
  <si>
    <t xml:space="preserve">        Valsts budžeta transferti</t>
  </si>
  <si>
    <t xml:space="preserve">        Iestādes ieņēmumi</t>
  </si>
  <si>
    <t xml:space="preserve">     Ulbrokas PII Pienenīte (2. līmeņa iestāde)</t>
  </si>
  <si>
    <t xml:space="preserve">     Langstiņu PII Čiekuriņš (2. līmeņa iestāde)</t>
  </si>
  <si>
    <t xml:space="preserve">     Vangažu PII Jancis (2. līmeņa iestāde)</t>
  </si>
  <si>
    <t xml:space="preserve">     Garkalnes PII Skudriņas (2. līmeņa iestāde)</t>
  </si>
  <si>
    <t xml:space="preserve">   Pamatskolas un vidusskolas (Kredītrīkotājs)</t>
  </si>
  <si>
    <t xml:space="preserve">     Ropažu vidusskola (2. līmeņa iestāde)</t>
  </si>
  <si>
    <t xml:space="preserve">        Sociālie pabalsti</t>
  </si>
  <si>
    <t xml:space="preserve">        Transferti, uzturēšanas izdevumu transferti, pašu resursu maksājumi, starptautiskā sadarbība</t>
  </si>
  <si>
    <t xml:space="preserve">     Ulbrokas vidusskola (2. līmeņa iestāde)</t>
  </si>
  <si>
    <t xml:space="preserve">     Stopiņu pamatskola (2. līmeņa iestāde)</t>
  </si>
  <si>
    <t xml:space="preserve">     Gaismas pamatskola (2. līmeņa iestāde)</t>
  </si>
  <si>
    <t xml:space="preserve">        PAŠVALDĪBU BUDŽETU TRANSFERTI</t>
  </si>
  <si>
    <t xml:space="preserve">     Upesleju sākumskola (2. līmeņa iestāde)</t>
  </si>
  <si>
    <t xml:space="preserve">        PĀRĒJIE NENODOKĻU IEŅĒMUMI</t>
  </si>
  <si>
    <t xml:space="preserve">     Vangažu vidusskola (2. līmeņa iestāde)</t>
  </si>
  <si>
    <t xml:space="preserve">     Garkalnes Mākslu un vispārizglītojošā pamatskola (2. līmeņa iestāde)</t>
  </si>
  <si>
    <t xml:space="preserve">     Berģu mūzikas un mākslas pamatskola (Iestāde)</t>
  </si>
  <si>
    <t xml:space="preserve">   Mūzikas un mākslas skolas (Kredītrīkotājs)</t>
  </si>
  <si>
    <t xml:space="preserve">     Ropažu Mūzikas un mākslas skola "Rodenpois" (2. līmeņa iestāde)</t>
  </si>
  <si>
    <t xml:space="preserve">     Ulbrokas mūzikas un mākslas skola (2. līmeņa iestāde)</t>
  </si>
  <si>
    <t xml:space="preserve">      IV FINANSĒŠANA - kopā</t>
  </si>
  <si>
    <t xml:space="preserve">        Naudas līdzekļi un noguldījumi (bilances aktīvā)</t>
  </si>
  <si>
    <t xml:space="preserve">     Vangažu Mūzikas un mākslas skola (2. līmeņa iestāde)</t>
  </si>
  <si>
    <t xml:space="preserve">   Kultūras iestādes (Kredītrīkotājs)</t>
  </si>
  <si>
    <t xml:space="preserve">     Ropažu Kultūras centrs (2. līmeņa iestāde)</t>
  </si>
  <si>
    <t xml:space="preserve">        Subsīdijas un dotācijas</t>
  </si>
  <si>
    <t xml:space="preserve">     Ropažu Kultūras centrs filiāle Zaķumuižā (2. līmeņa iestāde)</t>
  </si>
  <si>
    <t xml:space="preserve">     Kultūras centrs "Ulbrokas Pērle" (2. līmeņa iestāde)</t>
  </si>
  <si>
    <t xml:space="preserve">     Kultūras centrs Berģos (2. līmeņa iestāde)</t>
  </si>
  <si>
    <t xml:space="preserve">     Vangažu pilsētas Kultūras nams (2. līmeņa iestāde)</t>
  </si>
  <si>
    <t xml:space="preserve">   Sporta iestādes (Kredītrīkotājs)</t>
  </si>
  <si>
    <t xml:space="preserve">     Ropažu sporta centrs (2. līmeņa iestāde)</t>
  </si>
  <si>
    <t xml:space="preserve">     Garkalnes sporta centrs (2. līmeņa iestāde)</t>
  </si>
  <si>
    <t xml:space="preserve">     Zaķumuižas sporta zāle (2. līmeņa iestāde)</t>
  </si>
  <si>
    <t xml:space="preserve">     Vangažu sporta centrs (2. līmeņa iestāde)</t>
  </si>
  <si>
    <t xml:space="preserve">     Ulbrokas sporta komplekss (2. līmeņa iestāde)</t>
  </si>
  <si>
    <t xml:space="preserve">     Ulbrokas baseins (2. līmeņa iestāde)</t>
  </si>
  <si>
    <t xml:space="preserve">   Bibliotēkas (Kredītrīkotājs)</t>
  </si>
  <si>
    <t xml:space="preserve">     Ropažu bibliotēka (2. līmeņa iestāde)</t>
  </si>
  <si>
    <t xml:space="preserve">     Garkalnes bibliotēka (2. līmeņa iestāde)</t>
  </si>
  <si>
    <t xml:space="preserve">     Upesciema Tautas bibliotēka (2. līmeņa iestāde)</t>
  </si>
  <si>
    <t xml:space="preserve">     Vangažu pilsētas bibliotēka (2. līmeņa iestāde)</t>
  </si>
  <si>
    <t xml:space="preserve">     Sauriešu bibliotēka (2. līmeņa iestāde)</t>
  </si>
  <si>
    <t xml:space="preserve">     Ulbrokas bibliotēka (2. līmeņa iestāde)</t>
  </si>
  <si>
    <t xml:space="preserve">   Departamenti (Kredītrīkotājs)</t>
  </si>
  <si>
    <t xml:space="preserve">     Sabiedrisko attiecību nodaļa (Iestāde)</t>
  </si>
  <si>
    <t xml:space="preserve">     Attīstības, īpašumu un investīciju departaments (Iestāde)</t>
  </si>
  <si>
    <t xml:space="preserve">     Juridiskais, publisko iepirkumu un personālvadības departaments (Iestāde)</t>
  </si>
  <si>
    <t xml:space="preserve">     Informācijas un komunikācijas tehnoloģiju departaments (Iestāde)</t>
  </si>
  <si>
    <t xml:space="preserve">     Finanšu un grāmatvedības departaments (Iestāde)</t>
  </si>
  <si>
    <t xml:space="preserve">     Kanceleja (Iestāde)</t>
  </si>
  <si>
    <t xml:space="preserve">     Valsts un pašvaldību vienotie klientu apkalpošanas centri (Iestāde)</t>
  </si>
  <si>
    <t xml:space="preserve">   Teritoriālās pārvaldes (Kredītrīkotājs)</t>
  </si>
  <si>
    <t xml:space="preserve">     Stopiņu pagasta pārvalde (Iestāde)</t>
  </si>
  <si>
    <t xml:space="preserve">        VALSTS (PAŠVALDĪBU) NODEVAS UN KANCELEJAS NODEVAS</t>
  </si>
  <si>
    <t xml:space="preserve">        Procentu izdevumi</t>
  </si>
  <si>
    <t xml:space="preserve">        Aizņēmumi</t>
  </si>
  <si>
    <t xml:space="preserve">     Garkalnes pagasta pārvalde (Iestāde)</t>
  </si>
  <si>
    <t xml:space="preserve">     Ropažu pagasta pārvalde (Iestāde)</t>
  </si>
  <si>
    <t xml:space="preserve">     Vangažu pilsētas pārvalde (Iestāde)</t>
  </si>
  <si>
    <t xml:space="preserve">   Nozaru iestādes (Kredītrīkotājs)</t>
  </si>
  <si>
    <t xml:space="preserve">     Pašvaldības policija (Iestāde)</t>
  </si>
  <si>
    <t xml:space="preserve">        NAUDAS SODI UN SANKCIJAS</t>
  </si>
  <si>
    <t xml:space="preserve">     Būvvalde (Iestāde)</t>
  </si>
  <si>
    <t xml:space="preserve">     Sociālais dienests (Iestāde)</t>
  </si>
  <si>
    <t xml:space="preserve">     Bāriņtiesa (Iestāde)</t>
  </si>
  <si>
    <t xml:space="preserve">     Dzimtsarakstu nodaļa (Iestāde)</t>
  </si>
  <si>
    <t xml:space="preserve">     Izglītības, jaunatnes lietu, kultūras un sporta departaments (Iestāde)</t>
  </si>
  <si>
    <t xml:space="preserve">     Ropažu novada pašvaldības aģentūra "Saimnieks" (Iestāde)</t>
  </si>
  <si>
    <t xml:space="preserve">     Stopiņu ambulance (Iestāde)</t>
  </si>
  <si>
    <t xml:space="preserve">   Ropažu novada pašvaldības administrācija (Kredītrīkotājs)</t>
  </si>
  <si>
    <t xml:space="preserve">     Ropažu novada pašvaldības Centrālā administrācija (Iestāde)</t>
  </si>
  <si>
    <t xml:space="preserve">        IENĀKUMA NODOKĻI</t>
  </si>
  <si>
    <t xml:space="preserve">        ĪPAŠUMA NODOKĻI</t>
  </si>
  <si>
    <t xml:space="preserve">        NODOKĻI PAR PAKALPOJUMIEM UN PRECĒM</t>
  </si>
  <si>
    <t xml:space="preserve">        IEŅĒMUMI NO UZŅĒMĒJDARBĪBAS UN ĪPAŠUMA</t>
  </si>
  <si>
    <t xml:space="preserve">        Ieņēmumi no valsts (pašvaldību) īpašuma iznomāšanas, pārdošanas un no nodokļu pamatparāda kapitalizācijas</t>
  </si>
  <si>
    <t xml:space="preserve">     Iekšējā audita nodaļa (Iestāde)</t>
  </si>
  <si>
    <r>
      <rPr>
        <b/>
        <sz val="14"/>
        <color rgb="FF000000"/>
        <rFont val="Times New Roman"/>
        <family val="1"/>
        <charset val="186"/>
      </rPr>
      <t>Ropažu  novada pašvaldības konsolidētais pamatbudžets 2024. gadam</t>
    </r>
    <r>
      <rPr>
        <b/>
        <sz val="11"/>
        <color indexed="8"/>
        <rFont val="Times New Roman"/>
        <family val="1"/>
        <charset val="186"/>
      </rPr>
      <t xml:space="preserve"> </t>
    </r>
  </si>
  <si>
    <t>N.p.k.</t>
  </si>
  <si>
    <t>Pozīcija</t>
  </si>
  <si>
    <t>2024.gads</t>
  </si>
  <si>
    <t>2025.gads</t>
  </si>
  <si>
    <t>2026.gads</t>
  </si>
  <si>
    <t>I</t>
  </si>
  <si>
    <t>Resursi izdevumu segšanai</t>
  </si>
  <si>
    <t>Pašvaldības saņemtie budžeta transferti noteiktam mērķim</t>
  </si>
  <si>
    <t>II</t>
  </si>
  <si>
    <t>Izdevumi kopā</t>
  </si>
  <si>
    <t>Ielu un ceļu uzturēšanas izdevumi</t>
  </si>
  <si>
    <t>Ceļu, ielu un tiltu atjaunošana, rekonstrukcija</t>
  </si>
  <si>
    <t>III</t>
  </si>
  <si>
    <t>Finansēšana</t>
  </si>
  <si>
    <t>Naudas līdzekļu atlikums perioda sākumā</t>
  </si>
  <si>
    <t>Mērķis</t>
  </si>
  <si>
    <t>Līguma noslēgšanas datums</t>
  </si>
  <si>
    <t>n</t>
  </si>
  <si>
    <t>n+1</t>
  </si>
  <si>
    <t>n+2</t>
  </si>
  <si>
    <t>n+3</t>
  </si>
  <si>
    <t>n+4</t>
  </si>
  <si>
    <t>n+5</t>
  </si>
  <si>
    <t>n+6</t>
  </si>
  <si>
    <t>turpmākajos gados</t>
  </si>
  <si>
    <t>pavisam (1.+2.+3.+4.+ 5+.6.+7.+8.)</t>
  </si>
  <si>
    <t>4</t>
  </si>
  <si>
    <t>5</t>
  </si>
  <si>
    <t>6</t>
  </si>
  <si>
    <t>7</t>
  </si>
  <si>
    <t>S13 01 00</t>
  </si>
  <si>
    <t>Ropažu vidusskolas 2.kārtas rekonstrukcija</t>
  </si>
  <si>
    <t>18.01.2007</t>
  </si>
  <si>
    <t>Zaķumuižas pamatskolas rekonstrukcija un sporta zāles ar savienotājpāreju izbūve</t>
  </si>
  <si>
    <t>06.11.2008</t>
  </si>
  <si>
    <t>S13 01 00</t>
  </si>
  <si>
    <t xml:space="preserve">Kompleksi risinājumi siltumnīcefekta gāzu emisiju samazināšanai Zaķumuižas pamatskolas bērnudārza korpusā _x000D_
</t>
  </si>
  <si>
    <t>31.07.2014</t>
  </si>
  <si>
    <t>22.08.2014</t>
  </si>
  <si>
    <t>Ropažu novada Zaķumuižas pamatskolas bērnudārza rekonstrukcijas papildus darbi</t>
  </si>
  <si>
    <t>11.12.2014</t>
  </si>
  <si>
    <t>Ropažu vidusskolas būvniecība</t>
  </si>
  <si>
    <t>29.04.2016</t>
  </si>
  <si>
    <t>Ceļa remontdarbi Silakroga ciemā</t>
  </si>
  <si>
    <t>29.06.2017</t>
  </si>
  <si>
    <t>Berģu Mūzikas un mākslas pamatskolas piebūves jaunbūve/rekonstrukcija (būvniecības darbu) īstenošanai</t>
  </si>
  <si>
    <t>17.08.2017</t>
  </si>
  <si>
    <t>Stopiņu novada kultūras centra jaunbūve</t>
  </si>
  <si>
    <t>27.12.2017</t>
  </si>
  <si>
    <t>10.10.2018</t>
  </si>
  <si>
    <t>30.07.2020</t>
  </si>
  <si>
    <t>04.08.2020</t>
  </si>
  <si>
    <t>projekta "Dzintaru un Zirņu ielas Dzidriņās, Stopiņu novadā, pārbūve" īstenošanai</t>
  </si>
  <si>
    <t>projekta "Gājēju celiņa Cepļa ielā,Dzidriņās, Stopiņu novadā, pārbūve" īstenošanai</t>
  </si>
  <si>
    <t>projekta "Pašvaldības transporta infrastruktūras attīstība - Piķurgas ielas Vālodzēs, Stopiņu novadā, pārbūve" īstenošanai</t>
  </si>
  <si>
    <t>projekta "Riekstkalnu ielas Dzidriņās, Stopiņu novadā pārbūve" īstenošanai</t>
  </si>
  <si>
    <t>Centra un Zaļās ielas rekonstrukcija</t>
  </si>
  <si>
    <t>05.08.2020</t>
  </si>
  <si>
    <t>10.09.2020</t>
  </si>
  <si>
    <t>, Skolas un Ziedu ielas satiksmes mezgla pārbūve Upesciemā, ElenburgasGarkalnes novadā</t>
  </si>
  <si>
    <t>22.12.2020</t>
  </si>
  <si>
    <t>03.11.2020</t>
  </si>
  <si>
    <t>Graudiņu ielas asfaltbetona seguma izbūve Garkalnē, Garkalnes novadā</t>
  </si>
  <si>
    <t>Krievupes ielas pārbūve posmā no Elenburgas ielas līdz Ozolu ielai, Langstiņos, Garkalnes novadā</t>
  </si>
  <si>
    <t>Projekta "Pašvaldības transporta infrastruktūras attīstība - veloceļš, gājēju ceļš, apgaismojums gar valsts autoceļu P4 posmā Dreiliņi-Ulbroka" īstenošana</t>
  </si>
  <si>
    <t>21.12.2020</t>
  </si>
  <si>
    <t>Ietves izbūve Ādažu ielā posmā no Rudens ielas līdz Silmalas ielai, Garkalnes novadā</t>
  </si>
  <si>
    <t>Pirmskolas izglītības iestādes moduļu tipa būve Garkalnes novadā</t>
  </si>
  <si>
    <t>31.05.2021</t>
  </si>
  <si>
    <t>Projekta "Parka ielas pārbūve" īstenošanai</t>
  </si>
  <si>
    <t>Prioritārā investīciju projekta "Ambulances ēkas pārbūve" īstenošanai</t>
  </si>
  <si>
    <t>Ziedu ielas rekonstrukcija</t>
  </si>
  <si>
    <t>17.06.2021</t>
  </si>
  <si>
    <t>Ropažu vidusskolas stadiona pārbūve</t>
  </si>
  <si>
    <t>05.07.2021</t>
  </si>
  <si>
    <t>Ropažu Mūzikas un mākslas skolas RODENPOIS iekštelpu rekonstrukcija</t>
  </si>
  <si>
    <t>27.08.2021</t>
  </si>
  <si>
    <t>Projekta "Stopiņu novada pašvaldības administrācijas ēkas pārbūve" īstenošana</t>
  </si>
  <si>
    <t>22.09.2021</t>
  </si>
  <si>
    <t>projekta "Berģu Mūzikas un mākslas pamatskolas vecās ēkas rekonstrukcijas, Upesciemā, Garkalnes pagastā projektēšana, būvniecība un autoruzraudzība" īstenošanai</t>
  </si>
  <si>
    <t>09.12.2021</t>
  </si>
  <si>
    <t>Projekta "Ulbrokas vidusskolas piebūve (ēdnīca, sākumskola)" īstenošanai</t>
  </si>
  <si>
    <t>23.12.2021</t>
  </si>
  <si>
    <t>Projekta "Ziedu un Parka ielu asfaltbetona seguma izbūve Upesciemā" īstenošanai</t>
  </si>
  <si>
    <t>Projekta "Bitēnu ielas asfaltēšana Berģos" īstenošanai</t>
  </si>
  <si>
    <t>Preambulā uzskaitīto Aizdevuma līgumos noteikto projektu īstenošanai</t>
  </si>
  <si>
    <t>18.08.2022</t>
  </si>
  <si>
    <t>projekta "Burtnieku ielas posma Sauriešos (no Burtnieku iela 7 līdz Burtnieku iela 9) atjaunošana" investīciju īstenošanai</t>
  </si>
  <si>
    <t>14.09.2022</t>
  </si>
  <si>
    <t>projekta "Priežu ielas posma atjaunošana Vangažu pilsētā" investīciju īstenošanai</t>
  </si>
  <si>
    <t>projekta "Ceļa C21 Grīvas posma V kārta (brauktuves izbūve un pārbūve no Tālivalžu ielas līdz Indrām (gājēju ietve, apgaismojums, satiksmes drošības pasākumi)" investīciju īstenošanai</t>
  </si>
  <si>
    <t>projekta "Pirmsskolas izglītības iestādes  jaunbūve, Zaķumuiža, Ropažu pagasts, Ropažu novads" īstenošana</t>
  </si>
  <si>
    <t>16.09.2022</t>
  </si>
  <si>
    <t>Projekta "Mārtiņrožu ielas asfaltēšana Sunīšos" investīciju īstenošanai</t>
  </si>
  <si>
    <t>05.10.2022</t>
  </si>
  <si>
    <t>16.12.2022</t>
  </si>
  <si>
    <t>projekts "Divu mācību klašu pārbūve Upesleju sākumskolā"</t>
  </si>
  <si>
    <t>06.09.2023</t>
  </si>
  <si>
    <t>projekts "PII grupu izveide Upesleju sākumskolā"</t>
  </si>
  <si>
    <t>prioritārais investīciju projekts "Asfaltbetona seguma izbūve Priežu ielā, Garkalnē"</t>
  </si>
  <si>
    <t>01.11.2023</t>
  </si>
  <si>
    <t>projekts Siguldas ielas posma pārbūve (Vangažos, Ropažu novadā)</t>
  </si>
  <si>
    <t>x</t>
  </si>
  <si>
    <t>Galvojumi</t>
  </si>
  <si>
    <t>01.07.2015</t>
  </si>
  <si>
    <t>30.06.2015</t>
  </si>
  <si>
    <t>25.09.2015</t>
  </si>
  <si>
    <t>12.06.2023</t>
  </si>
  <si>
    <t>KF projekts (Nr.4.3.1.0/22/A/068) "Līču centralizētās siltumapgādes sistēmas siltumavota pāreja no fosilajiem uz atjaunīgajiem energoresursiem"</t>
  </si>
  <si>
    <t>04.12.2023.</t>
  </si>
  <si>
    <t>Saistības kopā</t>
  </si>
  <si>
    <t>Saistību apmērs %</t>
  </si>
  <si>
    <t xml:space="preserve">   Aģentūras (Kredītrīkotājs)</t>
  </si>
  <si>
    <t>Pielikums Nr. 1</t>
  </si>
  <si>
    <t>"Par Ropažu novada pašvaldības budžetu 2024. gadam"</t>
  </si>
  <si>
    <t>Pielikums Nr. 2</t>
  </si>
  <si>
    <t>Ropažu novada domes 24.01.2024. saistošajiem noteikumiem Nr. 8/24</t>
  </si>
  <si>
    <t xml:space="preserve">Ropažu novada pašvaldības 2024. gada pamatbudžets iestādēm                   (pirms konsolidācijas) </t>
  </si>
  <si>
    <t>Ropažu novada pašvaldības saistību apmēru 2024. gadam un turpmākajiem gadiem (aizņēmumi, galvojumi)</t>
  </si>
  <si>
    <t>Pielikums Nr. 3</t>
  </si>
  <si>
    <t>Pirmsskolas izglītības iestādes "Annele" rekonstrukcija</t>
  </si>
  <si>
    <t>Tūrisma,dabas izziņas un veselības infrastruktūras izbūve dabas liegumā "Lielie Kangari" īstenošanai</t>
  </si>
  <si>
    <t>ELFLA projekta Nr.19-04-A00702-000082 "Ceļa posma C21-Grīvas, IV kārta Stopiņu novadā, pārbūve" īstenošanai</t>
  </si>
  <si>
    <t>Projekta "Pašvaldības ēkas "Upeslejas 9" vienkāršota atjaunošana (siltināšana)" īstenošanai</t>
  </si>
  <si>
    <t>Projekta "Upesleju pamatskolas ēkas pārbūve pirmsskolas izglītības iestādes vajadzībām" īstenošanai</t>
  </si>
  <si>
    <t>Gājēju celiņa ierīkošana Ropažu parkā un pieslēguma izveide ar valsts reģionālo autoceļu P10 (Inčukalns-Ropaži-Ikšķile )</t>
  </si>
  <si>
    <t>Gājēju celiņa izbūve gar Stadiona ielu un stāvlaukuma izveide (Tirgus laukums)</t>
  </si>
  <si>
    <t>Projekta "Ceļa 21 - Grīvas izbūve IV kārta. Būvniecības 2.kārta brauktuves izbūve ar cieto segumu, gājēju ietves izbūve (Dzidriņas-Līči) un apgaismojuma ierīkošana gar autoceļu Lielkājas-Kalves un C21 Grīvas)" īstenošanai</t>
  </si>
  <si>
    <t>2022.gada prioritārā investīciju projekta "Divu sākumskolas klašu moduļu tipa ēkas projektēšana, būvniecība un autoruzraudzība Ulbrokā" īstenošana</t>
  </si>
  <si>
    <t>Projekta "Sporta ielas asfaltēšana Garkalnē" investīciju īstenošana</t>
  </si>
  <si>
    <t>Prioritārā investīciju projekta "Moduļu piegāde un uzstādīšana Ropažu pagastā"  īstenošanai</t>
  </si>
  <si>
    <t>ERAF projekta Nr. 3.DP/3.4.1.1.0/13/APIA/CFLA/156/119 "Ūdenssaimniecības infrastruktūras attīstība Ropažu novada Ropažu ciemā" īstenošanai</t>
  </si>
  <si>
    <t>ERAF projekta Nr. 3DP/3.4.1.1.0/13/APIA/CFLA/195/070 "Ūdenssaimniecības infrastruktūras attīstība Ropažu novada Silakroga ciemā" īstenošanai</t>
  </si>
  <si>
    <t>ERAF projekta Nr. 3DP/3.4.1.1.0/13/APIA/CFLA/196/047 "Ūdenssaimniecības infrastruktūras attīstība Ropažu novada Zaķumuižas ciemā" īstenošanai</t>
  </si>
  <si>
    <t>ERAF projekta Nr. 3DP/3.4.1.1.0/13/APIA/CFLA/198/071 "Ūdenssaimniecības infrastruktūras attīstība Ropažu novada Tumšupes ciemā" īstenošanai</t>
  </si>
  <si>
    <t>KF projekts (Nr.4.3.1.0/22/A/065) "Ulbrokas centralizētās siltumapgādes sistēmas siltumavota pāreja no fosilajiem uz atjaunīgajiem energoresursiem"</t>
  </si>
  <si>
    <t>KF projekts (Nr.4.3.1.0/22/A/066) "Upesleju centralizētās siltumapgādes sistēmas siltumavota pāreja no fosilajiem uz atjaunīgajiem energoresursiem"</t>
  </si>
  <si>
    <t>KF projekts (Nr.4.3.1.0/22/A/067) "Upesleju centralizētās siltumapgādes sistēmas siltumavota pāreja no fosilajiem uz atjaunīgajiem energoresursiem"</t>
  </si>
  <si>
    <t>SIA "VILKME" par investīciju projekta "Ūdensvadu būvniecības darbi Ropažu ciemā, Ropažu pagastā, Ropažu novadā" īstenošanai, Nr.A1/1/23/195, K-27/2023</t>
  </si>
  <si>
    <t>SIA "VILKME" par investīciju projekta "Ūdensvadu būvniecības darbi Silakrogā, Ropažu pagastā, Ropažu novadā" īstenošanai, Nr.A1/1/23/193, K-28/2023</t>
  </si>
  <si>
    <t>SIA "VILKME" par investīciju projekta "Notekūdeņu attīrīšanas iekārtu rekonstrukcija Silakroga ciemā" īstenošanai, Nr.A1/1/23/191, K-29/2023</t>
  </si>
  <si>
    <t>Pielikums Nr. 4</t>
  </si>
  <si>
    <t xml:space="preserve">Ropažu novada domes 24.01.2024. saistošajiem noteikumiem Nr. 8/24 </t>
  </si>
  <si>
    <t>Ropažu novada pašvaldības autoceļu un ielu uzturēšanai paredzamās valsts  mērķdotācijas izlietojuma programma (2024.-2026.)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</si>
</sst>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0.0%"/>
  </numFmts>
  <fonts count="43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0"/>
      <name val="Arial"/>
      <family val="2"/>
      <charset val="186"/>
    </font>
    <font>
      <sz val="11"/>
      <name val="Times New Roman"/>
      <family val="1"/>
      <charset val="186"/>
    </font>
    <font>
      <b/>
      <sz val="14"/>
      <color rgb="FF000000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5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6" fillId="0" borderId="0"/>
    <xf numFmtId="0" fontId="26" fillId="0" borderId="0"/>
  </cellStyleXfs>
  <cellXfs count="92">
    <xf numFmtId="0" fontId="0" fillId="0" borderId="0" xfId="0"/>
    <xf numFmtId="0" fontId="22" fillId="0" borderId="11" xfId="0" applyFont="1" applyBorder="1" applyAlignment="1">
      <alignment horizontal="center" wrapText="1"/>
    </xf>
    <xf numFmtId="0" fontId="22" fillId="0" borderId="11" xfId="0" applyFont="1" applyBorder="1" applyAlignment="1">
      <alignment horizontal="left" wrapText="1"/>
    </xf>
    <xf numFmtId="0" fontId="24" fillId="0" borderId="11" xfId="0" applyFont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0" fontId="0" fillId="33" borderId="0" xfId="0" applyFill="1"/>
    <xf numFmtId="0" fontId="21" fillId="33" borderId="11" xfId="0" applyFont="1" applyFill="1" applyBorder="1" applyAlignment="1">
      <alignment horizontal="center" vertical="center" wrapText="1"/>
    </xf>
    <xf numFmtId="0" fontId="21" fillId="33" borderId="11" xfId="0" applyFont="1" applyFill="1" applyBorder="1" applyAlignment="1">
      <alignment horizontal="center" wrapText="1"/>
    </xf>
    <xf numFmtId="3" fontId="23" fillId="33" borderId="17" xfId="0" applyNumberFormat="1" applyFont="1" applyFill="1" applyBorder="1" applyAlignment="1">
      <alignment horizontal="right" wrapText="1"/>
    </xf>
    <xf numFmtId="3" fontId="24" fillId="33" borderId="17" xfId="0" applyNumberFormat="1" applyFont="1" applyFill="1" applyBorder="1" applyAlignment="1">
      <alignment horizontal="center" wrapText="1"/>
    </xf>
    <xf numFmtId="3" fontId="19" fillId="33" borderId="17" xfId="0" applyNumberFormat="1" applyFont="1" applyFill="1" applyBorder="1" applyAlignment="1">
      <alignment horizontal="right" wrapText="1"/>
    </xf>
    <xf numFmtId="3" fontId="0" fillId="33" borderId="17" xfId="0" applyNumberFormat="1" applyFill="1" applyBorder="1"/>
    <xf numFmtId="0" fontId="24" fillId="33" borderId="11" xfId="0" applyFont="1" applyFill="1" applyBorder="1" applyAlignment="1">
      <alignment horizontal="center" wrapText="1"/>
    </xf>
    <xf numFmtId="3" fontId="22" fillId="33" borderId="17" xfId="0" applyNumberFormat="1" applyFont="1" applyFill="1" applyBorder="1" applyAlignment="1">
      <alignment horizontal="right" wrapText="1"/>
    </xf>
    <xf numFmtId="0" fontId="2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0" fillId="0" borderId="17" xfId="0" applyFont="1" applyBorder="1"/>
    <xf numFmtId="0" fontId="30" fillId="0" borderId="17" xfId="0" applyFont="1" applyBorder="1" applyAlignment="1">
      <alignment horizontal="center"/>
    </xf>
    <xf numFmtId="0" fontId="31" fillId="34" borderId="17" xfId="0" applyFont="1" applyFill="1" applyBorder="1"/>
    <xf numFmtId="165" fontId="31" fillId="34" borderId="17" xfId="1" applyNumberFormat="1" applyFont="1" applyFill="1" applyBorder="1"/>
    <xf numFmtId="0" fontId="16" fillId="0" borderId="0" xfId="0" applyFont="1"/>
    <xf numFmtId="0" fontId="30" fillId="0" borderId="17" xfId="0" applyFont="1" applyBorder="1" applyAlignment="1">
      <alignment wrapText="1"/>
    </xf>
    <xf numFmtId="165" fontId="30" fillId="0" borderId="17" xfId="1" applyNumberFormat="1" applyFont="1" applyBorder="1"/>
    <xf numFmtId="165" fontId="0" fillId="0" borderId="0" xfId="0" applyNumberFormat="1"/>
    <xf numFmtId="0" fontId="32" fillId="0" borderId="0" xfId="43" applyFont="1"/>
    <xf numFmtId="49" fontId="33" fillId="0" borderId="18" xfId="43" applyNumberFormat="1" applyFont="1" applyBorder="1" applyAlignment="1" applyProtection="1">
      <alignment horizontal="left" vertical="center" wrapText="1"/>
      <protection locked="0"/>
    </xf>
    <xf numFmtId="49" fontId="33" fillId="0" borderId="18" xfId="43" applyNumberFormat="1" applyFont="1" applyBorder="1" applyAlignment="1" applyProtection="1">
      <alignment horizontal="center" vertical="center" wrapText="1"/>
      <protection locked="0"/>
    </xf>
    <xf numFmtId="0" fontId="32" fillId="0" borderId="0" xfId="43" applyFont="1" applyProtection="1">
      <protection locked="0"/>
    </xf>
    <xf numFmtId="0" fontId="34" fillId="0" borderId="0" xfId="43" applyFont="1" applyAlignment="1" applyProtection="1">
      <alignment horizontal="right"/>
      <protection locked="0"/>
    </xf>
    <xf numFmtId="0" fontId="33" fillId="0" borderId="18" xfId="43" applyFont="1" applyBorder="1" applyAlignment="1">
      <alignment horizontal="center" vertical="center" wrapText="1"/>
    </xf>
    <xf numFmtId="0" fontId="36" fillId="0" borderId="18" xfId="43" applyFont="1" applyBorder="1" applyAlignment="1">
      <alignment horizontal="center" vertical="center" wrapText="1"/>
    </xf>
    <xf numFmtId="0" fontId="37" fillId="0" borderId="0" xfId="43" applyFont="1" applyAlignment="1">
      <alignment horizontal="center" wrapText="1"/>
    </xf>
    <xf numFmtId="0" fontId="37" fillId="0" borderId="0" xfId="43" applyFont="1" applyAlignment="1">
      <alignment horizontal="center" vertical="center" wrapText="1"/>
    </xf>
    <xf numFmtId="0" fontId="32" fillId="0" borderId="0" xfId="43" applyFont="1" applyAlignment="1">
      <alignment horizontal="center" wrapText="1"/>
    </xf>
    <xf numFmtId="49" fontId="33" fillId="0" borderId="18" xfId="43" applyNumberFormat="1" applyFont="1" applyBorder="1" applyAlignment="1">
      <alignment horizontal="center" wrapText="1"/>
    </xf>
    <xf numFmtId="0" fontId="33" fillId="0" borderId="18" xfId="43" applyFont="1" applyBorder="1" applyAlignment="1">
      <alignment horizontal="center" wrapText="1"/>
    </xf>
    <xf numFmtId="0" fontId="33" fillId="0" borderId="0" xfId="43" applyFont="1" applyAlignment="1">
      <alignment horizontal="center"/>
    </xf>
    <xf numFmtId="0" fontId="33" fillId="0" borderId="0" xfId="43" applyFont="1" applyAlignment="1">
      <alignment horizontal="center" wrapText="1"/>
    </xf>
    <xf numFmtId="49" fontId="33" fillId="0" borderId="0" xfId="43" applyNumberFormat="1" applyFont="1" applyAlignment="1">
      <alignment horizontal="center" wrapText="1"/>
    </xf>
    <xf numFmtId="3" fontId="33" fillId="0" borderId="18" xfId="43" applyNumberFormat="1" applyFont="1" applyBorder="1" applyAlignment="1" applyProtection="1">
      <alignment horizontal="right" vertical="center"/>
      <protection locked="0"/>
    </xf>
    <xf numFmtId="3" fontId="36" fillId="0" borderId="18" xfId="43" applyNumberFormat="1" applyFont="1" applyBorder="1" applyAlignment="1">
      <alignment horizontal="right" vertical="center" wrapText="1"/>
    </xf>
    <xf numFmtId="0" fontId="32" fillId="0" borderId="0" xfId="43" applyFont="1" applyAlignment="1">
      <alignment horizontal="center"/>
    </xf>
    <xf numFmtId="49" fontId="32" fillId="0" borderId="0" xfId="43" applyNumberFormat="1" applyFont="1" applyAlignment="1" applyProtection="1">
      <alignment wrapText="1"/>
      <protection locked="0"/>
    </xf>
    <xf numFmtId="0" fontId="32" fillId="0" borderId="0" xfId="43" applyFont="1" applyAlignment="1" applyProtection="1">
      <alignment horizontal="right" vertical="center" wrapText="1"/>
      <protection locked="0"/>
    </xf>
    <xf numFmtId="0" fontId="32" fillId="0" borderId="0" xfId="43" applyFont="1" applyAlignment="1">
      <alignment horizontal="right" wrapText="1"/>
    </xf>
    <xf numFmtId="0" fontId="32" fillId="0" borderId="0" xfId="43" applyFont="1" applyAlignment="1" applyProtection="1">
      <alignment horizontal="center" vertical="center" wrapText="1"/>
      <protection locked="0"/>
    </xf>
    <xf numFmtId="0" fontId="32" fillId="0" borderId="0" xfId="43" applyFont="1" applyAlignment="1">
      <alignment horizontal="center" vertical="center" wrapText="1"/>
    </xf>
    <xf numFmtId="49" fontId="33" fillId="0" borderId="0" xfId="43" applyNumberFormat="1" applyFont="1" applyAlignment="1" applyProtection="1">
      <alignment wrapText="1"/>
      <protection locked="0"/>
    </xf>
    <xf numFmtId="0" fontId="33" fillId="0" borderId="0" xfId="43" applyFont="1" applyAlignment="1" applyProtection="1">
      <alignment horizontal="right" vertical="center" wrapText="1"/>
      <protection locked="0"/>
    </xf>
    <xf numFmtId="0" fontId="33" fillId="0" borderId="19" xfId="43" applyFont="1" applyBorder="1" applyAlignment="1">
      <alignment horizontal="right" wrapText="1"/>
    </xf>
    <xf numFmtId="3" fontId="36" fillId="0" borderId="18" xfId="43" applyNumberFormat="1" applyFont="1" applyBorder="1" applyAlignment="1" applyProtection="1">
      <alignment horizontal="right" vertical="center" wrapText="1"/>
      <protection locked="0"/>
    </xf>
    <xf numFmtId="49" fontId="36" fillId="0" borderId="0" xfId="43" applyNumberFormat="1" applyFont="1" applyAlignment="1" applyProtection="1">
      <alignment vertical="center" wrapText="1"/>
      <protection locked="0"/>
    </xf>
    <xf numFmtId="0" fontId="33" fillId="0" borderId="19" xfId="43" applyFont="1" applyBorder="1" applyAlignment="1">
      <alignment horizontal="right" vertical="center" wrapText="1"/>
    </xf>
    <xf numFmtId="0" fontId="33" fillId="0" borderId="0" xfId="43" applyFont="1" applyAlignment="1">
      <alignment horizontal="right" vertical="center" wrapText="1"/>
    </xf>
    <xf numFmtId="0" fontId="33" fillId="0" borderId="18" xfId="43" applyFont="1" applyBorder="1" applyAlignment="1">
      <alignment horizontal="right" vertical="center" wrapText="1"/>
    </xf>
    <xf numFmtId="49" fontId="38" fillId="0" borderId="0" xfId="43" applyNumberFormat="1" applyFont="1" applyProtection="1">
      <protection locked="0"/>
    </xf>
    <xf numFmtId="0" fontId="38" fillId="0" borderId="0" xfId="43" applyFont="1" applyProtection="1">
      <protection locked="0"/>
    </xf>
    <xf numFmtId="49" fontId="32" fillId="0" borderId="0" xfId="43" applyNumberFormat="1" applyFont="1"/>
    <xf numFmtId="0" fontId="40" fillId="0" borderId="24" xfId="0" applyFont="1" applyBorder="1" applyAlignment="1">
      <alignment horizontal="center" vertical="center" wrapText="1"/>
    </xf>
    <xf numFmtId="0" fontId="40" fillId="0" borderId="24" xfId="0" applyFont="1" applyBorder="1" applyAlignment="1">
      <alignment horizontal="center" wrapText="1"/>
    </xf>
    <xf numFmtId="0" fontId="41" fillId="0" borderId="24" xfId="0" applyFont="1" applyBorder="1" applyAlignment="1">
      <alignment horizontal="left" wrapText="1"/>
    </xf>
    <xf numFmtId="2" fontId="41" fillId="0" borderId="24" xfId="0" applyNumberFormat="1" applyFont="1" applyBorder="1" applyAlignment="1">
      <alignment horizontal="right" wrapText="1"/>
    </xf>
    <xf numFmtId="0" fontId="42" fillId="0" borderId="24" xfId="0" applyFont="1" applyBorder="1" applyAlignment="1">
      <alignment horizontal="left" wrapText="1"/>
    </xf>
    <xf numFmtId="2" fontId="42" fillId="0" borderId="24" xfId="0" applyNumberFormat="1" applyFont="1" applyBorder="1" applyAlignment="1">
      <alignment horizontal="right" wrapText="1"/>
    </xf>
    <xf numFmtId="3" fontId="33" fillId="33" borderId="18" xfId="43" applyNumberFormat="1" applyFont="1" applyFill="1" applyBorder="1" applyAlignment="1" applyProtection="1">
      <alignment horizontal="right" vertical="center"/>
      <protection locked="0"/>
    </xf>
    <xf numFmtId="0" fontId="33" fillId="0" borderId="0" xfId="43" applyFont="1" applyAlignment="1" applyProtection="1">
      <alignment horizontal="center" vertical="center" wrapText="1"/>
      <protection locked="0"/>
    </xf>
    <xf numFmtId="166" fontId="33" fillId="0" borderId="18" xfId="43" applyNumberFormat="1" applyFont="1" applyBorder="1" applyAlignment="1">
      <alignment horizontal="right" vertical="center" wrapText="1"/>
    </xf>
    <xf numFmtId="0" fontId="22" fillId="0" borderId="14" xfId="0" applyFont="1" applyBorder="1" applyAlignment="1">
      <alignment horizontal="center" wrapText="1"/>
    </xf>
    <xf numFmtId="0" fontId="22" fillId="0" borderId="16" xfId="0" applyFont="1" applyBorder="1" applyAlignment="1">
      <alignment horizontal="center" wrapText="1"/>
    </xf>
    <xf numFmtId="0" fontId="22" fillId="0" borderId="15" xfId="0" applyFont="1" applyBorder="1" applyAlignment="1">
      <alignment horizontal="center" wrapText="1"/>
    </xf>
    <xf numFmtId="0" fontId="25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20" fillId="0" borderId="10" xfId="0" applyFont="1" applyBorder="1" applyAlignment="1">
      <alignment horizont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8" fillId="0" borderId="0" xfId="0" applyFont="1" applyAlignment="1">
      <alignment horizontal="center" wrapText="1"/>
    </xf>
    <xf numFmtId="0" fontId="40" fillId="0" borderId="23" xfId="0" applyFont="1" applyBorder="1" applyAlignment="1">
      <alignment horizontal="center" vertical="center" wrapText="1"/>
    </xf>
    <xf numFmtId="0" fontId="40" fillId="0" borderId="25" xfId="0" applyFont="1" applyBorder="1" applyAlignment="1">
      <alignment horizontal="center" vertical="center" wrapText="1"/>
    </xf>
    <xf numFmtId="49" fontId="35" fillId="0" borderId="19" xfId="43" applyNumberFormat="1" applyFont="1" applyBorder="1" applyAlignment="1" applyProtection="1">
      <alignment horizontal="center" wrapText="1"/>
      <protection locked="0"/>
    </xf>
    <xf numFmtId="49" fontId="0" fillId="0" borderId="20" xfId="44" applyNumberFormat="1" applyFont="1" applyBorder="1" applyAlignment="1">
      <alignment horizontal="center" vertical="center" wrapText="1"/>
    </xf>
    <xf numFmtId="49" fontId="0" fillId="0" borderId="21" xfId="44" applyNumberFormat="1" applyFont="1" applyBorder="1" applyAlignment="1">
      <alignment horizontal="center" vertical="center" wrapText="1"/>
    </xf>
    <xf numFmtId="49" fontId="33" fillId="0" borderId="22" xfId="43" applyNumberFormat="1" applyFont="1" applyBorder="1" applyAlignment="1" applyProtection="1">
      <alignment horizontal="center" vertical="center" wrapText="1"/>
      <protection locked="0"/>
    </xf>
    <xf numFmtId="49" fontId="33" fillId="0" borderId="20" xfId="43" applyNumberFormat="1" applyFont="1" applyBorder="1" applyAlignment="1" applyProtection="1">
      <alignment horizontal="center" vertical="center" wrapText="1"/>
      <protection locked="0"/>
    </xf>
    <xf numFmtId="49" fontId="33" fillId="0" borderId="21" xfId="43" applyNumberFormat="1" applyFont="1" applyBorder="1" applyAlignment="1" applyProtection="1">
      <alignment horizontal="center" vertical="center" wrapText="1"/>
      <protection locked="0"/>
    </xf>
    <xf numFmtId="49" fontId="39" fillId="0" borderId="0" xfId="43" applyNumberFormat="1" applyFont="1" applyAlignment="1">
      <alignment horizontal="left" vertical="top" wrapText="1"/>
    </xf>
    <xf numFmtId="0" fontId="35" fillId="0" borderId="0" xfId="43" applyFont="1" applyAlignment="1">
      <alignment horizontal="center"/>
    </xf>
    <xf numFmtId="49" fontId="33" fillId="0" borderId="18" xfId="44" applyNumberFormat="1" applyFont="1" applyBorder="1" applyAlignment="1">
      <alignment horizontal="center" vertical="center" wrapText="1"/>
    </xf>
    <xf numFmtId="49" fontId="33" fillId="0" borderId="18" xfId="43" applyNumberFormat="1" applyFont="1" applyBorder="1" applyAlignment="1">
      <alignment horizontal="center" vertical="center" wrapText="1"/>
    </xf>
    <xf numFmtId="0" fontId="33" fillId="0" borderId="18" xfId="43" applyFont="1" applyBorder="1" applyAlignment="1" applyProtection="1">
      <alignment horizontal="center" wrapText="1"/>
      <protection locked="0"/>
    </xf>
    <xf numFmtId="49" fontId="37" fillId="0" borderId="19" xfId="43" applyNumberFormat="1" applyFont="1" applyBorder="1" applyAlignment="1">
      <alignment horizontal="center" wrapText="1"/>
    </xf>
    <xf numFmtId="0" fontId="29" fillId="0" borderId="0" xfId="0" applyFont="1" applyAlignment="1">
      <alignment horizontal="center" wrapText="1"/>
    </xf>
    <xf numFmtId="0" fontId="27" fillId="0" borderId="0" xfId="43" applyFont="1" applyAlignment="1" applyProtection="1">
      <alignment horizontal="right"/>
      <protection locked="0"/>
    </xf>
  </cellXfs>
  <cellStyles count="45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_Pamatformas" xfId="43"/>
    <cellStyle name="Normal_Veidlapa_2008_oktobris_(5.piel)_(2)" xfId="44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workbookViewId="0">
      <selection activeCell="D5" sqref="D5"/>
    </sheetView>
  </sheetViews>
  <sheetFormatPr defaultRowHeight="14.25"/>
  <cols>
    <col min="1" max="1" width="63.875" bestFit="1" customWidth="1"/>
    <col min="2" max="2" width="11.125" bestFit="1" customWidth="1"/>
    <col min="3" max="3" width="13.5" style="5" customWidth="1"/>
  </cols>
  <sheetData>
    <row r="1" spans="1:3" ht="15">
      <c r="C1" s="91" t="s">
        <v>281</v>
      </c>
    </row>
    <row r="2" spans="1:3" ht="15">
      <c r="C2" s="14" t="s">
        <v>284</v>
      </c>
    </row>
    <row r="3" spans="1:3" ht="15">
      <c r="C3" s="91" t="s">
        <v>282</v>
      </c>
    </row>
    <row r="5" spans="1:3" ht="45" customHeight="1">
      <c r="A5" s="71" t="s">
        <v>167</v>
      </c>
      <c r="B5" s="71"/>
      <c r="C5" s="71"/>
    </row>
    <row r="7" spans="1:3">
      <c r="A7" s="72" t="s">
        <v>0</v>
      </c>
      <c r="B7" s="72"/>
      <c r="C7" s="72"/>
    </row>
    <row r="8" spans="1:3">
      <c r="A8" s="72" t="s">
        <v>1</v>
      </c>
      <c r="B8" s="72"/>
      <c r="C8" s="72"/>
    </row>
    <row r="10" spans="1:3">
      <c r="A10" s="73" t="s">
        <v>2</v>
      </c>
      <c r="B10" s="73" t="s">
        <v>3</v>
      </c>
      <c r="C10" s="6" t="s">
        <v>4</v>
      </c>
    </row>
    <row r="11" spans="1:3">
      <c r="A11" s="74"/>
      <c r="B11" s="74"/>
      <c r="C11" s="7" t="s">
        <v>5</v>
      </c>
    </row>
    <row r="12" spans="1:3">
      <c r="A12" s="1" t="s">
        <v>6</v>
      </c>
      <c r="B12" s="2" t="s">
        <v>7</v>
      </c>
      <c r="C12" s="8">
        <v>82528249</v>
      </c>
    </row>
    <row r="13" spans="1:3">
      <c r="A13" s="3" t="s">
        <v>8</v>
      </c>
      <c r="B13" s="3" t="s">
        <v>9</v>
      </c>
      <c r="C13" s="9"/>
    </row>
    <row r="14" spans="1:3">
      <c r="A14" s="4" t="s">
        <v>11</v>
      </c>
      <c r="B14" s="4" t="s">
        <v>12</v>
      </c>
      <c r="C14" s="10">
        <v>51702060</v>
      </c>
    </row>
    <row r="15" spans="1:3">
      <c r="A15" s="4" t="s">
        <v>13</v>
      </c>
      <c r="B15" s="4" t="s">
        <v>14</v>
      </c>
      <c r="C15" s="10">
        <v>4587955</v>
      </c>
    </row>
    <row r="16" spans="1:3">
      <c r="A16" s="4" t="s">
        <v>15</v>
      </c>
      <c r="B16" s="4" t="s">
        <v>16</v>
      </c>
      <c r="C16" s="10">
        <v>7206745</v>
      </c>
    </row>
    <row r="17" spans="1:3">
      <c r="A17" s="4" t="s">
        <v>17</v>
      </c>
      <c r="B17" s="4" t="s">
        <v>18</v>
      </c>
      <c r="C17" s="10">
        <v>13500</v>
      </c>
    </row>
    <row r="18" spans="1:3">
      <c r="A18" s="4" t="s">
        <v>19</v>
      </c>
      <c r="B18" s="4" t="s">
        <v>20</v>
      </c>
      <c r="C18" s="10">
        <v>137800</v>
      </c>
    </row>
    <row r="19" spans="1:3">
      <c r="A19" s="4" t="s">
        <v>21</v>
      </c>
      <c r="B19" s="4" t="s">
        <v>22</v>
      </c>
      <c r="C19" s="10">
        <v>50000</v>
      </c>
    </row>
    <row r="20" spans="1:3">
      <c r="A20" s="4" t="s">
        <v>23</v>
      </c>
      <c r="B20" s="4" t="s">
        <v>24</v>
      </c>
      <c r="C20" s="10">
        <v>12400</v>
      </c>
    </row>
    <row r="21" spans="1:3" ht="24">
      <c r="A21" s="4" t="s">
        <v>25</v>
      </c>
      <c r="B21" s="4" t="s">
        <v>26</v>
      </c>
      <c r="C21" s="10">
        <v>500000</v>
      </c>
    </row>
    <row r="22" spans="1:3">
      <c r="A22" s="4" t="s">
        <v>27</v>
      </c>
      <c r="B22" s="4" t="s">
        <v>28</v>
      </c>
      <c r="C22" s="10">
        <v>11825675</v>
      </c>
    </row>
    <row r="23" spans="1:3">
      <c r="A23" s="4" t="s">
        <v>29</v>
      </c>
      <c r="B23" s="4" t="s">
        <v>30</v>
      </c>
      <c r="C23" s="10">
        <v>1200000</v>
      </c>
    </row>
    <row r="24" spans="1:3">
      <c r="A24" s="4" t="s">
        <v>31</v>
      </c>
      <c r="B24" s="4" t="s">
        <v>32</v>
      </c>
      <c r="C24" s="10">
        <v>5292114</v>
      </c>
    </row>
    <row r="25" spans="1:3">
      <c r="C25" s="11"/>
    </row>
    <row r="26" spans="1:3">
      <c r="A26" s="1" t="s">
        <v>33</v>
      </c>
      <c r="B26" s="2" t="s">
        <v>7</v>
      </c>
      <c r="C26" s="8">
        <v>85270696</v>
      </c>
    </row>
    <row r="27" spans="1:3">
      <c r="A27" s="3" t="s">
        <v>8</v>
      </c>
      <c r="B27" s="3" t="s">
        <v>9</v>
      </c>
      <c r="C27" s="12" t="s">
        <v>10</v>
      </c>
    </row>
    <row r="28" spans="1:3" ht="19.899999999999999" customHeight="1">
      <c r="A28" s="67" t="s">
        <v>34</v>
      </c>
      <c r="B28" s="68"/>
      <c r="C28" s="69"/>
    </row>
    <row r="29" spans="1:3">
      <c r="A29" s="2" t="s">
        <v>35</v>
      </c>
      <c r="B29" s="2" t="s">
        <v>36</v>
      </c>
      <c r="C29" s="13">
        <v>16827422</v>
      </c>
    </row>
    <row r="30" spans="1:3">
      <c r="A30" s="2" t="s">
        <v>37</v>
      </c>
      <c r="B30" s="2" t="s">
        <v>38</v>
      </c>
      <c r="C30" s="13">
        <v>6500</v>
      </c>
    </row>
    <row r="31" spans="1:3">
      <c r="A31" s="2" t="s">
        <v>39</v>
      </c>
      <c r="B31" s="2" t="s">
        <v>40</v>
      </c>
      <c r="C31" s="13">
        <v>2171975</v>
      </c>
    </row>
    <row r="32" spans="1:3">
      <c r="A32" s="2" t="s">
        <v>41</v>
      </c>
      <c r="B32" s="2" t="s">
        <v>42</v>
      </c>
      <c r="C32" s="13">
        <v>4861494</v>
      </c>
    </row>
    <row r="33" spans="1:3">
      <c r="A33" s="2" t="s">
        <v>43</v>
      </c>
      <c r="B33" s="2" t="s">
        <v>44</v>
      </c>
      <c r="C33" s="13">
        <v>676354</v>
      </c>
    </row>
    <row r="34" spans="1:3">
      <c r="A34" s="2" t="s">
        <v>45</v>
      </c>
      <c r="B34" s="2" t="s">
        <v>46</v>
      </c>
      <c r="C34" s="13">
        <v>10875145</v>
      </c>
    </row>
    <row r="35" spans="1:3">
      <c r="A35" s="2" t="s">
        <v>47</v>
      </c>
      <c r="B35" s="2" t="s">
        <v>48</v>
      </c>
      <c r="C35" s="13">
        <v>589147</v>
      </c>
    </row>
    <row r="36" spans="1:3">
      <c r="A36" s="2" t="s">
        <v>49</v>
      </c>
      <c r="B36" s="2" t="s">
        <v>50</v>
      </c>
      <c r="C36" s="13">
        <v>6225590</v>
      </c>
    </row>
    <row r="37" spans="1:3">
      <c r="A37" s="2" t="s">
        <v>51</v>
      </c>
      <c r="B37" s="2" t="s">
        <v>52</v>
      </c>
      <c r="C37" s="13">
        <v>36204399</v>
      </c>
    </row>
    <row r="38" spans="1:3">
      <c r="A38" s="2" t="s">
        <v>53</v>
      </c>
      <c r="B38" s="2" t="s">
        <v>54</v>
      </c>
      <c r="C38" s="13">
        <v>6832670</v>
      </c>
    </row>
    <row r="39" spans="1:3" ht="19.899999999999999" customHeight="1">
      <c r="A39" s="67" t="s">
        <v>55</v>
      </c>
      <c r="B39" s="68"/>
      <c r="C39" s="69"/>
    </row>
    <row r="40" spans="1:3">
      <c r="A40" s="4" t="s">
        <v>56</v>
      </c>
      <c r="B40" s="4" t="s">
        <v>57</v>
      </c>
      <c r="C40" s="10">
        <v>37482083</v>
      </c>
    </row>
    <row r="41" spans="1:3">
      <c r="A41" s="4" t="s">
        <v>58</v>
      </c>
      <c r="B41" s="4" t="s">
        <v>59</v>
      </c>
      <c r="C41" s="10">
        <v>23887039</v>
      </c>
    </row>
    <row r="42" spans="1:3">
      <c r="A42" s="4" t="s">
        <v>60</v>
      </c>
      <c r="B42" s="4" t="s">
        <v>61</v>
      </c>
      <c r="C42" s="10">
        <v>293806</v>
      </c>
    </row>
    <row r="43" spans="1:3">
      <c r="A43" s="4" t="s">
        <v>62</v>
      </c>
      <c r="B43" s="4" t="s">
        <v>63</v>
      </c>
      <c r="C43" s="10">
        <v>1348665</v>
      </c>
    </row>
    <row r="44" spans="1:3">
      <c r="A44" s="4" t="s">
        <v>64</v>
      </c>
      <c r="B44" s="4" t="s">
        <v>65</v>
      </c>
      <c r="C44" s="10">
        <v>6866969</v>
      </c>
    </row>
    <row r="45" spans="1:3">
      <c r="A45" s="4" t="s">
        <v>66</v>
      </c>
      <c r="B45" s="4" t="s">
        <v>67</v>
      </c>
      <c r="C45" s="10">
        <v>3785317</v>
      </c>
    </row>
    <row r="46" spans="1:3" ht="24">
      <c r="A46" s="4" t="s">
        <v>68</v>
      </c>
      <c r="B46" s="4" t="s">
        <v>69</v>
      </c>
      <c r="C46" s="10">
        <v>11606817</v>
      </c>
    </row>
    <row r="47" spans="1:3">
      <c r="C47" s="10"/>
    </row>
    <row r="48" spans="1:3">
      <c r="A48" s="1" t="s">
        <v>70</v>
      </c>
      <c r="B48" s="2" t="s">
        <v>7</v>
      </c>
      <c r="C48" s="10">
        <v>-2742447</v>
      </c>
    </row>
    <row r="49" spans="1:3">
      <c r="C49" s="10"/>
    </row>
    <row r="50" spans="1:3">
      <c r="A50" s="1" t="s">
        <v>71</v>
      </c>
      <c r="B50" s="2" t="s">
        <v>7</v>
      </c>
      <c r="C50" s="10">
        <v>2742447</v>
      </c>
    </row>
    <row r="51" spans="1:3">
      <c r="A51" s="3" t="s">
        <v>8</v>
      </c>
      <c r="B51" s="3" t="s">
        <v>9</v>
      </c>
      <c r="C51" s="10"/>
    </row>
    <row r="52" spans="1:3">
      <c r="A52" s="4" t="s">
        <v>72</v>
      </c>
      <c r="B52" s="4" t="s">
        <v>73</v>
      </c>
      <c r="C52" s="10">
        <v>1774030</v>
      </c>
    </row>
    <row r="53" spans="1:3">
      <c r="A53" s="4" t="s">
        <v>74</v>
      </c>
      <c r="B53" s="4" t="s">
        <v>75</v>
      </c>
      <c r="C53" s="10">
        <v>968417</v>
      </c>
    </row>
    <row r="54" spans="1:3">
      <c r="A54" s="70" t="s">
        <v>7</v>
      </c>
      <c r="B54" s="70"/>
      <c r="C54" s="70"/>
    </row>
  </sheetData>
  <mergeCells count="8">
    <mergeCell ref="A39:C39"/>
    <mergeCell ref="A54:C54"/>
    <mergeCell ref="A5:C5"/>
    <mergeCell ref="A7:C7"/>
    <mergeCell ref="A8:C8"/>
    <mergeCell ref="A10:A11"/>
    <mergeCell ref="B10:B11"/>
    <mergeCell ref="A28:C28"/>
  </mergeCells>
  <pageMargins left="0.75" right="0.75" top="1" bottom="1" header="0.5" footer="0.5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3"/>
  <sheetViews>
    <sheetView workbookViewId="0">
      <selection activeCell="E7" sqref="E7"/>
    </sheetView>
  </sheetViews>
  <sheetFormatPr defaultRowHeight="14.25"/>
  <cols>
    <col min="1" max="1" width="55.625" customWidth="1"/>
    <col min="2" max="3" width="11.125" bestFit="1" customWidth="1"/>
  </cols>
  <sheetData>
    <row r="1" spans="1:3" ht="15">
      <c r="C1" s="91" t="s">
        <v>283</v>
      </c>
    </row>
    <row r="2" spans="1:3" ht="15">
      <c r="C2" s="14" t="s">
        <v>284</v>
      </c>
    </row>
    <row r="3" spans="1:3" ht="15">
      <c r="C3" s="91" t="s">
        <v>282</v>
      </c>
    </row>
    <row r="4" spans="1:3" ht="45" customHeight="1">
      <c r="A4" s="75" t="s">
        <v>285</v>
      </c>
      <c r="B4" s="71"/>
      <c r="C4" s="71"/>
    </row>
    <row r="6" spans="1:3">
      <c r="A6" s="72" t="s">
        <v>0</v>
      </c>
      <c r="B6" s="72"/>
      <c r="C6" s="72"/>
    </row>
    <row r="7" spans="1:3">
      <c r="A7" s="72" t="s">
        <v>1</v>
      </c>
      <c r="B7" s="72"/>
      <c r="C7" s="72"/>
    </row>
    <row r="9" spans="1:3" ht="19.5">
      <c r="A9" s="76" t="s">
        <v>2</v>
      </c>
      <c r="B9" s="76" t="s">
        <v>3</v>
      </c>
      <c r="C9" s="58" t="s">
        <v>4</v>
      </c>
    </row>
    <row r="10" spans="1:3">
      <c r="A10" s="77"/>
      <c r="B10" s="77"/>
      <c r="C10" s="59" t="s">
        <v>5</v>
      </c>
    </row>
    <row r="11" spans="1:3">
      <c r="A11" s="60" t="s">
        <v>76</v>
      </c>
      <c r="B11" s="60" t="s">
        <v>7</v>
      </c>
      <c r="C11" s="61"/>
    </row>
    <row r="12" spans="1:3">
      <c r="A12" s="60" t="s">
        <v>77</v>
      </c>
      <c r="B12" s="60" t="s">
        <v>7</v>
      </c>
      <c r="C12" s="61"/>
    </row>
    <row r="13" spans="1:3">
      <c r="A13" s="60" t="s">
        <v>78</v>
      </c>
      <c r="B13" s="60" t="s">
        <v>7</v>
      </c>
      <c r="C13" s="61"/>
    </row>
    <row r="14" spans="1:3">
      <c r="A14" s="60" t="s">
        <v>79</v>
      </c>
      <c r="B14" s="60" t="s">
        <v>7</v>
      </c>
      <c r="C14" s="61">
        <v>166855</v>
      </c>
    </row>
    <row r="15" spans="1:3">
      <c r="A15" s="62" t="s">
        <v>80</v>
      </c>
      <c r="B15" s="62" t="s">
        <v>57</v>
      </c>
      <c r="C15" s="63">
        <v>162871</v>
      </c>
    </row>
    <row r="16" spans="1:3">
      <c r="A16" s="62" t="s">
        <v>81</v>
      </c>
      <c r="B16" s="62" t="s">
        <v>59</v>
      </c>
      <c r="C16" s="63">
        <v>3134</v>
      </c>
    </row>
    <row r="17" spans="1:3">
      <c r="A17" s="62" t="s">
        <v>82</v>
      </c>
      <c r="B17" s="62" t="s">
        <v>65</v>
      </c>
      <c r="C17" s="63">
        <v>850</v>
      </c>
    </row>
    <row r="18" spans="1:3">
      <c r="A18" s="60" t="s">
        <v>83</v>
      </c>
      <c r="B18" s="60" t="s">
        <v>7</v>
      </c>
      <c r="C18" s="61"/>
    </row>
    <row r="19" spans="1:3">
      <c r="A19" s="60" t="s">
        <v>79</v>
      </c>
      <c r="B19" s="60" t="s">
        <v>7</v>
      </c>
      <c r="C19" s="61">
        <v>524745</v>
      </c>
    </row>
    <row r="20" spans="1:3">
      <c r="A20" s="62" t="s">
        <v>80</v>
      </c>
      <c r="B20" s="62" t="s">
        <v>57</v>
      </c>
      <c r="C20" s="63">
        <v>509725</v>
      </c>
    </row>
    <row r="21" spans="1:3">
      <c r="A21" s="62" t="s">
        <v>81</v>
      </c>
      <c r="B21" s="62" t="s">
        <v>59</v>
      </c>
      <c r="C21" s="63">
        <v>15020</v>
      </c>
    </row>
    <row r="22" spans="1:3">
      <c r="A22" s="60" t="s">
        <v>84</v>
      </c>
      <c r="B22" s="60" t="s">
        <v>7</v>
      </c>
      <c r="C22" s="61"/>
    </row>
    <row r="23" spans="1:3">
      <c r="A23" s="60" t="s">
        <v>85</v>
      </c>
      <c r="B23" s="60" t="s">
        <v>7</v>
      </c>
      <c r="C23" s="61"/>
    </row>
    <row r="24" spans="1:3">
      <c r="A24" s="60" t="s">
        <v>86</v>
      </c>
      <c r="B24" s="60" t="s">
        <v>7</v>
      </c>
      <c r="C24" s="61">
        <v>157911</v>
      </c>
    </row>
    <row r="25" spans="1:3">
      <c r="A25" s="62" t="s">
        <v>87</v>
      </c>
      <c r="B25" s="62" t="s">
        <v>28</v>
      </c>
      <c r="C25" s="63">
        <v>157597</v>
      </c>
    </row>
    <row r="26" spans="1:3">
      <c r="A26" s="62" t="s">
        <v>88</v>
      </c>
      <c r="B26" s="62" t="s">
        <v>32</v>
      </c>
      <c r="C26" s="63">
        <v>314</v>
      </c>
    </row>
    <row r="27" spans="1:3">
      <c r="A27" s="60" t="s">
        <v>79</v>
      </c>
      <c r="B27" s="60" t="s">
        <v>7</v>
      </c>
      <c r="C27" s="61">
        <v>1486707</v>
      </c>
    </row>
    <row r="28" spans="1:3">
      <c r="A28" s="62" t="s">
        <v>80</v>
      </c>
      <c r="B28" s="62" t="s">
        <v>57</v>
      </c>
      <c r="C28" s="63">
        <v>1203329</v>
      </c>
    </row>
    <row r="29" spans="1:3">
      <c r="A29" s="62" t="s">
        <v>81</v>
      </c>
      <c r="B29" s="62" t="s">
        <v>59</v>
      </c>
      <c r="C29" s="63">
        <v>273600</v>
      </c>
    </row>
    <row r="30" spans="1:3">
      <c r="A30" s="62" t="s">
        <v>82</v>
      </c>
      <c r="B30" s="62" t="s">
        <v>65</v>
      </c>
      <c r="C30" s="63">
        <v>9778</v>
      </c>
    </row>
    <row r="31" spans="1:3">
      <c r="A31" s="60" t="s">
        <v>89</v>
      </c>
      <c r="B31" s="60" t="s">
        <v>7</v>
      </c>
      <c r="C31" s="61"/>
    </row>
    <row r="32" spans="1:3">
      <c r="A32" s="60" t="s">
        <v>86</v>
      </c>
      <c r="B32" s="60" t="s">
        <v>7</v>
      </c>
      <c r="C32" s="61">
        <v>371228</v>
      </c>
    </row>
    <row r="33" spans="1:3">
      <c r="A33" s="62" t="s">
        <v>87</v>
      </c>
      <c r="B33" s="62" t="s">
        <v>28</v>
      </c>
      <c r="C33" s="63">
        <v>272962</v>
      </c>
    </row>
    <row r="34" spans="1:3">
      <c r="A34" s="62" t="s">
        <v>88</v>
      </c>
      <c r="B34" s="62" t="s">
        <v>32</v>
      </c>
      <c r="C34" s="63">
        <v>98266</v>
      </c>
    </row>
    <row r="35" spans="1:3">
      <c r="A35" s="60" t="s">
        <v>79</v>
      </c>
      <c r="B35" s="60" t="s">
        <v>7</v>
      </c>
      <c r="C35" s="61">
        <v>2496311</v>
      </c>
    </row>
    <row r="36" spans="1:3">
      <c r="A36" s="62" t="s">
        <v>80</v>
      </c>
      <c r="B36" s="62" t="s">
        <v>57</v>
      </c>
      <c r="C36" s="63">
        <v>1858870</v>
      </c>
    </row>
    <row r="37" spans="1:3">
      <c r="A37" s="62" t="s">
        <v>81</v>
      </c>
      <c r="B37" s="62" t="s">
        <v>59</v>
      </c>
      <c r="C37" s="63">
        <v>626099</v>
      </c>
    </row>
    <row r="38" spans="1:3">
      <c r="A38" s="62" t="s">
        <v>82</v>
      </c>
      <c r="B38" s="62" t="s">
        <v>65</v>
      </c>
      <c r="C38" s="63">
        <v>11342</v>
      </c>
    </row>
    <row r="39" spans="1:3">
      <c r="A39" s="60" t="s">
        <v>90</v>
      </c>
      <c r="B39" s="60" t="s">
        <v>7</v>
      </c>
      <c r="C39" s="61"/>
    </row>
    <row r="40" spans="1:3">
      <c r="A40" s="60" t="s">
        <v>86</v>
      </c>
      <c r="B40" s="60" t="s">
        <v>7</v>
      </c>
      <c r="C40" s="61">
        <v>164837</v>
      </c>
    </row>
    <row r="41" spans="1:3">
      <c r="A41" s="62" t="s">
        <v>87</v>
      </c>
      <c r="B41" s="62" t="s">
        <v>28</v>
      </c>
      <c r="C41" s="63">
        <v>164837</v>
      </c>
    </row>
    <row r="42" spans="1:3">
      <c r="A42" s="60" t="s">
        <v>79</v>
      </c>
      <c r="B42" s="60" t="s">
        <v>7</v>
      </c>
      <c r="C42" s="61">
        <v>1850357</v>
      </c>
    </row>
    <row r="43" spans="1:3">
      <c r="A43" s="62" t="s">
        <v>80</v>
      </c>
      <c r="B43" s="62" t="s">
        <v>57</v>
      </c>
      <c r="C43" s="63">
        <v>1365193</v>
      </c>
    </row>
    <row r="44" spans="1:3">
      <c r="A44" s="62" t="s">
        <v>81</v>
      </c>
      <c r="B44" s="62" t="s">
        <v>59</v>
      </c>
      <c r="C44" s="63">
        <v>386979</v>
      </c>
    </row>
    <row r="45" spans="1:3">
      <c r="A45" s="62" t="s">
        <v>82</v>
      </c>
      <c r="B45" s="62" t="s">
        <v>65</v>
      </c>
      <c r="C45" s="63">
        <v>98185</v>
      </c>
    </row>
    <row r="46" spans="1:3">
      <c r="A46" s="60" t="s">
        <v>91</v>
      </c>
      <c r="B46" s="60" t="s">
        <v>7</v>
      </c>
      <c r="C46" s="61"/>
    </row>
    <row r="47" spans="1:3">
      <c r="A47" s="60" t="s">
        <v>86</v>
      </c>
      <c r="B47" s="60" t="s">
        <v>7</v>
      </c>
      <c r="C47" s="61">
        <v>95698</v>
      </c>
    </row>
    <row r="48" spans="1:3">
      <c r="A48" s="62" t="s">
        <v>87</v>
      </c>
      <c r="B48" s="62" t="s">
        <v>28</v>
      </c>
      <c r="C48" s="63">
        <v>47581</v>
      </c>
    </row>
    <row r="49" spans="1:3">
      <c r="A49" s="62" t="s">
        <v>88</v>
      </c>
      <c r="B49" s="62" t="s">
        <v>32</v>
      </c>
      <c r="C49" s="63">
        <v>48117</v>
      </c>
    </row>
    <row r="50" spans="1:3">
      <c r="A50" s="60" t="s">
        <v>79</v>
      </c>
      <c r="B50" s="60" t="s">
        <v>7</v>
      </c>
      <c r="C50" s="61">
        <v>1225379</v>
      </c>
    </row>
    <row r="51" spans="1:3">
      <c r="A51" s="62" t="s">
        <v>80</v>
      </c>
      <c r="B51" s="62" t="s">
        <v>57</v>
      </c>
      <c r="C51" s="63">
        <v>767501</v>
      </c>
    </row>
    <row r="52" spans="1:3">
      <c r="A52" s="62" t="s">
        <v>81</v>
      </c>
      <c r="B52" s="62" t="s">
        <v>59</v>
      </c>
      <c r="C52" s="63">
        <v>341131</v>
      </c>
    </row>
    <row r="53" spans="1:3">
      <c r="A53" s="62" t="s">
        <v>82</v>
      </c>
      <c r="B53" s="62" t="s">
        <v>65</v>
      </c>
      <c r="C53" s="63">
        <v>116747</v>
      </c>
    </row>
    <row r="54" spans="1:3">
      <c r="A54" s="60" t="s">
        <v>92</v>
      </c>
      <c r="B54" s="60" t="s">
        <v>7</v>
      </c>
      <c r="C54" s="61"/>
    </row>
    <row r="55" spans="1:3">
      <c r="A55" s="60" t="s">
        <v>86</v>
      </c>
      <c r="B55" s="60" t="s">
        <v>7</v>
      </c>
      <c r="C55" s="61">
        <v>89277</v>
      </c>
    </row>
    <row r="56" spans="1:3">
      <c r="A56" s="62" t="s">
        <v>87</v>
      </c>
      <c r="B56" s="62" t="s">
        <v>28</v>
      </c>
      <c r="C56" s="63">
        <v>89052</v>
      </c>
    </row>
    <row r="57" spans="1:3">
      <c r="A57" s="62" t="s">
        <v>88</v>
      </c>
      <c r="B57" s="62" t="s">
        <v>32</v>
      </c>
      <c r="C57" s="63">
        <v>225</v>
      </c>
    </row>
    <row r="58" spans="1:3">
      <c r="A58" s="60" t="s">
        <v>79</v>
      </c>
      <c r="B58" s="60" t="s">
        <v>7</v>
      </c>
      <c r="C58" s="61">
        <v>1049518</v>
      </c>
    </row>
    <row r="59" spans="1:3">
      <c r="A59" s="62" t="s">
        <v>80</v>
      </c>
      <c r="B59" s="62" t="s">
        <v>57</v>
      </c>
      <c r="C59" s="63">
        <v>810063</v>
      </c>
    </row>
    <row r="60" spans="1:3">
      <c r="A60" s="62" t="s">
        <v>81</v>
      </c>
      <c r="B60" s="62" t="s">
        <v>59</v>
      </c>
      <c r="C60" s="63">
        <v>224267</v>
      </c>
    </row>
    <row r="61" spans="1:3">
      <c r="A61" s="62" t="s">
        <v>82</v>
      </c>
      <c r="B61" s="62" t="s">
        <v>65</v>
      </c>
      <c r="C61" s="63">
        <v>15188</v>
      </c>
    </row>
    <row r="62" spans="1:3">
      <c r="A62" s="60" t="s">
        <v>93</v>
      </c>
      <c r="B62" s="60" t="s">
        <v>7</v>
      </c>
      <c r="C62" s="61"/>
    </row>
    <row r="63" spans="1:3">
      <c r="A63" s="60" t="s">
        <v>94</v>
      </c>
      <c r="B63" s="60" t="s">
        <v>7</v>
      </c>
      <c r="C63" s="61"/>
    </row>
    <row r="64" spans="1:3">
      <c r="A64" s="60" t="s">
        <v>86</v>
      </c>
      <c r="B64" s="60" t="s">
        <v>7</v>
      </c>
      <c r="C64" s="61">
        <v>1259149</v>
      </c>
    </row>
    <row r="65" spans="1:3">
      <c r="A65" s="62" t="s">
        <v>87</v>
      </c>
      <c r="B65" s="62" t="s">
        <v>28</v>
      </c>
      <c r="C65" s="63">
        <v>1258766</v>
      </c>
    </row>
    <row r="66" spans="1:3">
      <c r="A66" s="62" t="s">
        <v>88</v>
      </c>
      <c r="B66" s="62" t="s">
        <v>32</v>
      </c>
      <c r="C66" s="63">
        <v>383</v>
      </c>
    </row>
    <row r="67" spans="1:3">
      <c r="A67" s="60" t="s">
        <v>79</v>
      </c>
      <c r="B67" s="60" t="s">
        <v>7</v>
      </c>
      <c r="C67" s="61">
        <v>3286814</v>
      </c>
    </row>
    <row r="68" spans="1:3">
      <c r="A68" s="62" t="s">
        <v>80</v>
      </c>
      <c r="B68" s="62" t="s">
        <v>57</v>
      </c>
      <c r="C68" s="63">
        <v>2250674</v>
      </c>
    </row>
    <row r="69" spans="1:3">
      <c r="A69" s="62" t="s">
        <v>81</v>
      </c>
      <c r="B69" s="62" t="s">
        <v>59</v>
      </c>
      <c r="C69" s="63">
        <v>883587</v>
      </c>
    </row>
    <row r="70" spans="1:3">
      <c r="A70" s="62" t="s">
        <v>82</v>
      </c>
      <c r="B70" s="62" t="s">
        <v>65</v>
      </c>
      <c r="C70" s="63">
        <v>142661</v>
      </c>
    </row>
    <row r="71" spans="1:3">
      <c r="A71" s="62" t="s">
        <v>95</v>
      </c>
      <c r="B71" s="62" t="s">
        <v>67</v>
      </c>
      <c r="C71" s="63">
        <v>9772</v>
      </c>
    </row>
    <row r="72" spans="1:3" ht="22.5">
      <c r="A72" s="62" t="s">
        <v>96</v>
      </c>
      <c r="B72" s="62" t="s">
        <v>69</v>
      </c>
      <c r="C72" s="63">
        <v>120</v>
      </c>
    </row>
    <row r="73" spans="1:3">
      <c r="A73" s="60" t="s">
        <v>97</v>
      </c>
      <c r="B73" s="60" t="s">
        <v>7</v>
      </c>
      <c r="C73" s="61"/>
    </row>
    <row r="74" spans="1:3">
      <c r="A74" s="60" t="s">
        <v>86</v>
      </c>
      <c r="B74" s="60" t="s">
        <v>7</v>
      </c>
      <c r="C74" s="61">
        <v>1722135</v>
      </c>
    </row>
    <row r="75" spans="1:3">
      <c r="A75" s="62" t="s">
        <v>87</v>
      </c>
      <c r="B75" s="62" t="s">
        <v>28</v>
      </c>
      <c r="C75" s="63">
        <v>1716100</v>
      </c>
    </row>
    <row r="76" spans="1:3">
      <c r="A76" s="62" t="s">
        <v>88</v>
      </c>
      <c r="B76" s="62" t="s">
        <v>32</v>
      </c>
      <c r="C76" s="63">
        <v>6035</v>
      </c>
    </row>
    <row r="77" spans="1:3">
      <c r="A77" s="60" t="s">
        <v>79</v>
      </c>
      <c r="B77" s="60" t="s">
        <v>7</v>
      </c>
      <c r="C77" s="61">
        <v>3674731</v>
      </c>
    </row>
    <row r="78" spans="1:3">
      <c r="A78" s="62" t="s">
        <v>80</v>
      </c>
      <c r="B78" s="62" t="s">
        <v>57</v>
      </c>
      <c r="C78" s="63">
        <v>2556651</v>
      </c>
    </row>
    <row r="79" spans="1:3">
      <c r="A79" s="62" t="s">
        <v>81</v>
      </c>
      <c r="B79" s="62" t="s">
        <v>59</v>
      </c>
      <c r="C79" s="63">
        <v>1031713</v>
      </c>
    </row>
    <row r="80" spans="1:3">
      <c r="A80" s="62" t="s">
        <v>82</v>
      </c>
      <c r="B80" s="62" t="s">
        <v>65</v>
      </c>
      <c r="C80" s="63">
        <v>79167</v>
      </c>
    </row>
    <row r="81" spans="1:3">
      <c r="A81" s="62" t="s">
        <v>95</v>
      </c>
      <c r="B81" s="62" t="s">
        <v>67</v>
      </c>
      <c r="C81" s="63">
        <v>7000</v>
      </c>
    </row>
    <row r="82" spans="1:3" ht="22.5">
      <c r="A82" s="62" t="s">
        <v>96</v>
      </c>
      <c r="B82" s="62" t="s">
        <v>69</v>
      </c>
      <c r="C82" s="63">
        <v>200</v>
      </c>
    </row>
    <row r="83" spans="1:3">
      <c r="A83" s="60" t="s">
        <v>98</v>
      </c>
      <c r="B83" s="60" t="s">
        <v>7</v>
      </c>
      <c r="C83" s="61"/>
    </row>
    <row r="84" spans="1:3">
      <c r="A84" s="60" t="s">
        <v>86</v>
      </c>
      <c r="B84" s="60" t="s">
        <v>7</v>
      </c>
      <c r="C84" s="61">
        <v>386754</v>
      </c>
    </row>
    <row r="85" spans="1:3">
      <c r="A85" s="62" t="s">
        <v>87</v>
      </c>
      <c r="B85" s="62" t="s">
        <v>28</v>
      </c>
      <c r="C85" s="63">
        <v>341046</v>
      </c>
    </row>
    <row r="86" spans="1:3">
      <c r="A86" s="62" t="s">
        <v>88</v>
      </c>
      <c r="B86" s="62" t="s">
        <v>32</v>
      </c>
      <c r="C86" s="63">
        <v>45708</v>
      </c>
    </row>
    <row r="87" spans="1:3">
      <c r="A87" s="60" t="s">
        <v>79</v>
      </c>
      <c r="B87" s="60" t="s">
        <v>7</v>
      </c>
      <c r="C87" s="61">
        <v>1627502</v>
      </c>
    </row>
    <row r="88" spans="1:3">
      <c r="A88" s="62" t="s">
        <v>80</v>
      </c>
      <c r="B88" s="62" t="s">
        <v>57</v>
      </c>
      <c r="C88" s="63">
        <v>1236778</v>
      </c>
    </row>
    <row r="89" spans="1:3">
      <c r="A89" s="62" t="s">
        <v>81</v>
      </c>
      <c r="B89" s="62" t="s">
        <v>59</v>
      </c>
      <c r="C89" s="63">
        <v>329343</v>
      </c>
    </row>
    <row r="90" spans="1:3">
      <c r="A90" s="62" t="s">
        <v>82</v>
      </c>
      <c r="B90" s="62" t="s">
        <v>65</v>
      </c>
      <c r="C90" s="63">
        <v>60031</v>
      </c>
    </row>
    <row r="91" spans="1:3">
      <c r="A91" s="62" t="s">
        <v>95</v>
      </c>
      <c r="B91" s="62" t="s">
        <v>67</v>
      </c>
      <c r="C91" s="63">
        <v>350</v>
      </c>
    </row>
    <row r="92" spans="1:3" ht="22.5">
      <c r="A92" s="62" t="s">
        <v>96</v>
      </c>
      <c r="B92" s="62" t="s">
        <v>69</v>
      </c>
      <c r="C92" s="63">
        <v>1000</v>
      </c>
    </row>
    <row r="93" spans="1:3">
      <c r="A93" s="60" t="s">
        <v>99</v>
      </c>
      <c r="B93" s="60" t="s">
        <v>7</v>
      </c>
      <c r="C93" s="61">
        <v>0</v>
      </c>
    </row>
    <row r="94" spans="1:3">
      <c r="A94" s="60" t="s">
        <v>86</v>
      </c>
      <c r="B94" s="60" t="s">
        <v>7</v>
      </c>
      <c r="C94" s="61">
        <v>1133672</v>
      </c>
    </row>
    <row r="95" spans="1:3">
      <c r="A95" s="62" t="s">
        <v>100</v>
      </c>
      <c r="B95" s="62" t="s">
        <v>30</v>
      </c>
      <c r="C95" s="63">
        <v>1133672</v>
      </c>
    </row>
    <row r="96" spans="1:3">
      <c r="A96" s="60" t="s">
        <v>79</v>
      </c>
      <c r="B96" s="60" t="s">
        <v>7</v>
      </c>
      <c r="C96" s="61">
        <v>1133672</v>
      </c>
    </row>
    <row r="97" spans="1:3">
      <c r="A97" s="62" t="s">
        <v>80</v>
      </c>
      <c r="B97" s="62" t="s">
        <v>57</v>
      </c>
      <c r="C97" s="63">
        <v>1012753</v>
      </c>
    </row>
    <row r="98" spans="1:3">
      <c r="A98" s="62" t="s">
        <v>81</v>
      </c>
      <c r="B98" s="62" t="s">
        <v>59</v>
      </c>
      <c r="C98" s="63">
        <v>110936</v>
      </c>
    </row>
    <row r="99" spans="1:3">
      <c r="A99" s="62" t="s">
        <v>82</v>
      </c>
      <c r="B99" s="62" t="s">
        <v>65</v>
      </c>
      <c r="C99" s="63">
        <v>9983</v>
      </c>
    </row>
    <row r="100" spans="1:3">
      <c r="A100" s="60" t="s">
        <v>101</v>
      </c>
      <c r="B100" s="60" t="s">
        <v>7</v>
      </c>
      <c r="C100" s="61"/>
    </row>
    <row r="101" spans="1:3">
      <c r="A101" s="60" t="s">
        <v>86</v>
      </c>
      <c r="B101" s="60" t="s">
        <v>7</v>
      </c>
      <c r="C101" s="61">
        <v>459455</v>
      </c>
    </row>
    <row r="102" spans="1:3">
      <c r="A102" s="62" t="s">
        <v>102</v>
      </c>
      <c r="B102" s="62" t="s">
        <v>24</v>
      </c>
      <c r="C102" s="63">
        <v>12400</v>
      </c>
    </row>
    <row r="103" spans="1:3">
      <c r="A103" s="62" t="s">
        <v>87</v>
      </c>
      <c r="B103" s="62" t="s">
        <v>28</v>
      </c>
      <c r="C103" s="63">
        <v>370876</v>
      </c>
    </row>
    <row r="104" spans="1:3">
      <c r="A104" s="62" t="s">
        <v>88</v>
      </c>
      <c r="B104" s="62" t="s">
        <v>32</v>
      </c>
      <c r="C104" s="63">
        <v>76179</v>
      </c>
    </row>
    <row r="105" spans="1:3">
      <c r="A105" s="60" t="s">
        <v>79</v>
      </c>
      <c r="B105" s="60" t="s">
        <v>7</v>
      </c>
      <c r="C105" s="61">
        <v>2320397</v>
      </c>
    </row>
    <row r="106" spans="1:3">
      <c r="A106" s="62" t="s">
        <v>80</v>
      </c>
      <c r="B106" s="62" t="s">
        <v>57</v>
      </c>
      <c r="C106" s="63">
        <v>1457937</v>
      </c>
    </row>
    <row r="107" spans="1:3">
      <c r="A107" s="62" t="s">
        <v>81</v>
      </c>
      <c r="B107" s="62" t="s">
        <v>59</v>
      </c>
      <c r="C107" s="63">
        <v>656851</v>
      </c>
    </row>
    <row r="108" spans="1:3">
      <c r="A108" s="62" t="s">
        <v>82</v>
      </c>
      <c r="B108" s="62" t="s">
        <v>65</v>
      </c>
      <c r="C108" s="63">
        <v>203334</v>
      </c>
    </row>
    <row r="109" spans="1:3" ht="22.5">
      <c r="A109" s="62" t="s">
        <v>96</v>
      </c>
      <c r="B109" s="62" t="s">
        <v>69</v>
      </c>
      <c r="C109" s="63">
        <v>2275</v>
      </c>
    </row>
    <row r="110" spans="1:3">
      <c r="A110" s="60" t="s">
        <v>103</v>
      </c>
      <c r="B110" s="60" t="s">
        <v>7</v>
      </c>
      <c r="C110" s="61"/>
    </row>
    <row r="111" spans="1:3">
      <c r="A111" s="60" t="s">
        <v>86</v>
      </c>
      <c r="B111" s="60" t="s">
        <v>7</v>
      </c>
      <c r="C111" s="61">
        <v>740237</v>
      </c>
    </row>
    <row r="112" spans="1:3">
      <c r="A112" s="62" t="s">
        <v>87</v>
      </c>
      <c r="B112" s="62" t="s">
        <v>28</v>
      </c>
      <c r="C112" s="63">
        <v>739637</v>
      </c>
    </row>
    <row r="113" spans="1:3">
      <c r="A113" s="62" t="s">
        <v>88</v>
      </c>
      <c r="B113" s="62" t="s">
        <v>32</v>
      </c>
      <c r="C113" s="63">
        <v>600</v>
      </c>
    </row>
    <row r="114" spans="1:3">
      <c r="A114" s="60" t="s">
        <v>79</v>
      </c>
      <c r="B114" s="60" t="s">
        <v>7</v>
      </c>
      <c r="C114" s="61">
        <v>1905915</v>
      </c>
    </row>
    <row r="115" spans="1:3">
      <c r="A115" s="62" t="s">
        <v>80</v>
      </c>
      <c r="B115" s="62" t="s">
        <v>57</v>
      </c>
      <c r="C115" s="63">
        <v>1300733</v>
      </c>
    </row>
    <row r="116" spans="1:3">
      <c r="A116" s="62" t="s">
        <v>81</v>
      </c>
      <c r="B116" s="62" t="s">
        <v>59</v>
      </c>
      <c r="C116" s="63">
        <v>552377</v>
      </c>
    </row>
    <row r="117" spans="1:3">
      <c r="A117" s="62" t="s">
        <v>82</v>
      </c>
      <c r="B117" s="62" t="s">
        <v>65</v>
      </c>
      <c r="C117" s="63">
        <v>50160</v>
      </c>
    </row>
    <row r="118" spans="1:3">
      <c r="A118" s="62" t="s">
        <v>95</v>
      </c>
      <c r="B118" s="62" t="s">
        <v>67</v>
      </c>
      <c r="C118" s="63">
        <v>1900</v>
      </c>
    </row>
    <row r="119" spans="1:3" ht="22.5">
      <c r="A119" s="62" t="s">
        <v>96</v>
      </c>
      <c r="B119" s="62" t="s">
        <v>69</v>
      </c>
      <c r="C119" s="63">
        <v>745</v>
      </c>
    </row>
    <row r="120" spans="1:3">
      <c r="A120" s="60" t="s">
        <v>104</v>
      </c>
      <c r="B120" s="60" t="s">
        <v>7</v>
      </c>
      <c r="C120" s="61"/>
    </row>
    <row r="121" spans="1:3">
      <c r="A121" s="60" t="s">
        <v>86</v>
      </c>
      <c r="B121" s="60" t="s">
        <v>7</v>
      </c>
      <c r="C121" s="61">
        <v>668614</v>
      </c>
    </row>
    <row r="122" spans="1:3">
      <c r="A122" s="62" t="s">
        <v>87</v>
      </c>
      <c r="B122" s="62" t="s">
        <v>28</v>
      </c>
      <c r="C122" s="63">
        <v>659114</v>
      </c>
    </row>
    <row r="123" spans="1:3">
      <c r="A123" s="62" t="s">
        <v>88</v>
      </c>
      <c r="B123" s="62" t="s">
        <v>32</v>
      </c>
      <c r="C123" s="63">
        <v>9500</v>
      </c>
    </row>
    <row r="124" spans="1:3">
      <c r="A124" s="60" t="s">
        <v>79</v>
      </c>
      <c r="B124" s="60" t="s">
        <v>7</v>
      </c>
      <c r="C124" s="61">
        <v>1699236</v>
      </c>
    </row>
    <row r="125" spans="1:3">
      <c r="A125" s="62" t="s">
        <v>80</v>
      </c>
      <c r="B125" s="62" t="s">
        <v>57</v>
      </c>
      <c r="C125" s="63">
        <v>1265227</v>
      </c>
    </row>
    <row r="126" spans="1:3">
      <c r="A126" s="62" t="s">
        <v>81</v>
      </c>
      <c r="B126" s="62" t="s">
        <v>59</v>
      </c>
      <c r="C126" s="63">
        <v>396817</v>
      </c>
    </row>
    <row r="127" spans="1:3">
      <c r="A127" s="62" t="s">
        <v>82</v>
      </c>
      <c r="B127" s="62" t="s">
        <v>65</v>
      </c>
      <c r="C127" s="63">
        <v>32192</v>
      </c>
    </row>
    <row r="128" spans="1:3">
      <c r="A128" s="62" t="s">
        <v>95</v>
      </c>
      <c r="B128" s="62" t="s">
        <v>67</v>
      </c>
      <c r="C128" s="63">
        <v>5000</v>
      </c>
    </row>
    <row r="129" spans="1:3">
      <c r="A129" s="60" t="s">
        <v>105</v>
      </c>
      <c r="B129" s="60" t="s">
        <v>7</v>
      </c>
      <c r="C129" s="61"/>
    </row>
    <row r="130" spans="1:3">
      <c r="A130" s="60" t="s">
        <v>86</v>
      </c>
      <c r="B130" s="60" t="s">
        <v>7</v>
      </c>
      <c r="C130" s="61">
        <v>1213865</v>
      </c>
    </row>
    <row r="131" spans="1:3">
      <c r="A131" s="62" t="s">
        <v>87</v>
      </c>
      <c r="B131" s="62" t="s">
        <v>28</v>
      </c>
      <c r="C131" s="63">
        <v>1189865</v>
      </c>
    </row>
    <row r="132" spans="1:3">
      <c r="A132" s="62" t="s">
        <v>88</v>
      </c>
      <c r="B132" s="62" t="s">
        <v>32</v>
      </c>
      <c r="C132" s="63">
        <v>24000</v>
      </c>
    </row>
    <row r="133" spans="1:3">
      <c r="A133" s="60" t="s">
        <v>79</v>
      </c>
      <c r="B133" s="60" t="s">
        <v>7</v>
      </c>
      <c r="C133" s="61">
        <v>3122820</v>
      </c>
    </row>
    <row r="134" spans="1:3">
      <c r="A134" s="62" t="s">
        <v>80</v>
      </c>
      <c r="B134" s="62" t="s">
        <v>57</v>
      </c>
      <c r="C134" s="63">
        <v>2249882</v>
      </c>
    </row>
    <row r="135" spans="1:3">
      <c r="A135" s="62" t="s">
        <v>81</v>
      </c>
      <c r="B135" s="62" t="s">
        <v>59</v>
      </c>
      <c r="C135" s="63">
        <v>790210</v>
      </c>
    </row>
    <row r="136" spans="1:3">
      <c r="A136" s="62" t="s">
        <v>82</v>
      </c>
      <c r="B136" s="62" t="s">
        <v>65</v>
      </c>
      <c r="C136" s="63">
        <v>67128</v>
      </c>
    </row>
    <row r="137" spans="1:3">
      <c r="A137" s="62" t="s">
        <v>95</v>
      </c>
      <c r="B137" s="62" t="s">
        <v>67</v>
      </c>
      <c r="C137" s="63">
        <v>15500</v>
      </c>
    </row>
    <row r="138" spans="1:3" ht="22.5">
      <c r="A138" s="62" t="s">
        <v>96</v>
      </c>
      <c r="B138" s="62" t="s">
        <v>69</v>
      </c>
      <c r="C138" s="63">
        <v>100</v>
      </c>
    </row>
    <row r="139" spans="1:3">
      <c r="A139" s="60" t="s">
        <v>106</v>
      </c>
      <c r="B139" s="60" t="s">
        <v>7</v>
      </c>
      <c r="C139" s="61"/>
    </row>
    <row r="140" spans="1:3">
      <c r="A140" s="60" t="s">
        <v>107</v>
      </c>
      <c r="B140" s="60" t="s">
        <v>7</v>
      </c>
      <c r="C140" s="61"/>
    </row>
    <row r="141" spans="1:3">
      <c r="A141" s="60" t="s">
        <v>86</v>
      </c>
      <c r="B141" s="60" t="s">
        <v>7</v>
      </c>
      <c r="C141" s="61">
        <v>148653</v>
      </c>
    </row>
    <row r="142" spans="1:3">
      <c r="A142" s="62" t="s">
        <v>87</v>
      </c>
      <c r="B142" s="62" t="s">
        <v>28</v>
      </c>
      <c r="C142" s="63">
        <v>139653</v>
      </c>
    </row>
    <row r="143" spans="1:3">
      <c r="A143" s="62" t="s">
        <v>88</v>
      </c>
      <c r="B143" s="62" t="s">
        <v>32</v>
      </c>
      <c r="C143" s="63">
        <v>9000</v>
      </c>
    </row>
    <row r="144" spans="1:3">
      <c r="A144" s="60" t="s">
        <v>79</v>
      </c>
      <c r="B144" s="60" t="s">
        <v>7</v>
      </c>
      <c r="C144" s="61">
        <v>450284</v>
      </c>
    </row>
    <row r="145" spans="1:3">
      <c r="A145" s="62" t="s">
        <v>80</v>
      </c>
      <c r="B145" s="62" t="s">
        <v>57</v>
      </c>
      <c r="C145" s="63">
        <v>351131</v>
      </c>
    </row>
    <row r="146" spans="1:3">
      <c r="A146" s="62" t="s">
        <v>81</v>
      </c>
      <c r="B146" s="62" t="s">
        <v>59</v>
      </c>
      <c r="C146" s="63">
        <v>91614</v>
      </c>
    </row>
    <row r="147" spans="1:3">
      <c r="A147" s="62" t="s">
        <v>82</v>
      </c>
      <c r="B147" s="62" t="s">
        <v>65</v>
      </c>
      <c r="C147" s="63">
        <v>6289</v>
      </c>
    </row>
    <row r="148" spans="1:3">
      <c r="A148" s="62" t="s">
        <v>95</v>
      </c>
      <c r="B148" s="62" t="s">
        <v>67</v>
      </c>
      <c r="C148" s="63">
        <v>1250</v>
      </c>
    </row>
    <row r="149" spans="1:3">
      <c r="A149" s="60" t="s">
        <v>108</v>
      </c>
      <c r="B149" s="60" t="s">
        <v>7</v>
      </c>
      <c r="C149" s="61"/>
    </row>
    <row r="150" spans="1:3">
      <c r="A150" s="60" t="s">
        <v>86</v>
      </c>
      <c r="B150" s="60" t="s">
        <v>7</v>
      </c>
      <c r="C150" s="61">
        <v>247500</v>
      </c>
    </row>
    <row r="151" spans="1:3">
      <c r="A151" s="62" t="s">
        <v>87</v>
      </c>
      <c r="B151" s="62" t="s">
        <v>28</v>
      </c>
      <c r="C151" s="63">
        <v>230500</v>
      </c>
    </row>
    <row r="152" spans="1:3">
      <c r="A152" s="62" t="s">
        <v>88</v>
      </c>
      <c r="B152" s="62" t="s">
        <v>32</v>
      </c>
      <c r="C152" s="63">
        <v>17000</v>
      </c>
    </row>
    <row r="153" spans="1:3">
      <c r="A153" s="60" t="s">
        <v>79</v>
      </c>
      <c r="B153" s="60" t="s">
        <v>7</v>
      </c>
      <c r="C153" s="61">
        <v>613658</v>
      </c>
    </row>
    <row r="154" spans="1:3">
      <c r="A154" s="62" t="s">
        <v>80</v>
      </c>
      <c r="B154" s="62" t="s">
        <v>57</v>
      </c>
      <c r="C154" s="63">
        <v>499057</v>
      </c>
    </row>
    <row r="155" spans="1:3">
      <c r="A155" s="62" t="s">
        <v>81</v>
      </c>
      <c r="B155" s="62" t="s">
        <v>59</v>
      </c>
      <c r="C155" s="63">
        <v>86574</v>
      </c>
    </row>
    <row r="156" spans="1:3">
      <c r="A156" s="62" t="s">
        <v>82</v>
      </c>
      <c r="B156" s="62" t="s">
        <v>65</v>
      </c>
      <c r="C156" s="63">
        <v>23527</v>
      </c>
    </row>
    <row r="157" spans="1:3">
      <c r="A157" s="62" t="s">
        <v>95</v>
      </c>
      <c r="B157" s="62" t="s">
        <v>67</v>
      </c>
      <c r="C157" s="63">
        <v>4500</v>
      </c>
    </row>
    <row r="158" spans="1:3">
      <c r="A158" s="60" t="s">
        <v>109</v>
      </c>
      <c r="B158" s="60" t="s">
        <v>7</v>
      </c>
      <c r="C158" s="61">
        <v>1636</v>
      </c>
    </row>
    <row r="159" spans="1:3">
      <c r="A159" s="62" t="s">
        <v>110</v>
      </c>
      <c r="B159" s="62" t="s">
        <v>73</v>
      </c>
      <c r="C159" s="63">
        <v>1636</v>
      </c>
    </row>
    <row r="160" spans="1:3">
      <c r="A160" s="60" t="s">
        <v>111</v>
      </c>
      <c r="B160" s="60" t="s">
        <v>7</v>
      </c>
      <c r="C160" s="61"/>
    </row>
    <row r="161" spans="1:3">
      <c r="A161" s="60" t="s">
        <v>86</v>
      </c>
      <c r="B161" s="60" t="s">
        <v>7</v>
      </c>
      <c r="C161" s="61">
        <v>87564</v>
      </c>
    </row>
    <row r="162" spans="1:3">
      <c r="A162" s="62" t="s">
        <v>87</v>
      </c>
      <c r="B162" s="62" t="s">
        <v>28</v>
      </c>
      <c r="C162" s="63">
        <v>81564</v>
      </c>
    </row>
    <row r="163" spans="1:3">
      <c r="A163" s="62" t="s">
        <v>88</v>
      </c>
      <c r="B163" s="62" t="s">
        <v>32</v>
      </c>
      <c r="C163" s="63">
        <v>6000</v>
      </c>
    </row>
    <row r="164" spans="1:3">
      <c r="A164" s="60" t="s">
        <v>79</v>
      </c>
      <c r="B164" s="60" t="s">
        <v>7</v>
      </c>
      <c r="C164" s="61">
        <v>215468</v>
      </c>
    </row>
    <row r="165" spans="1:3">
      <c r="A165" s="62" t="s">
        <v>80</v>
      </c>
      <c r="B165" s="62" t="s">
        <v>57</v>
      </c>
      <c r="C165" s="63">
        <v>179665</v>
      </c>
    </row>
    <row r="166" spans="1:3">
      <c r="A166" s="62" t="s">
        <v>81</v>
      </c>
      <c r="B166" s="62" t="s">
        <v>59</v>
      </c>
      <c r="C166" s="63">
        <v>23571</v>
      </c>
    </row>
    <row r="167" spans="1:3">
      <c r="A167" s="62" t="s">
        <v>82</v>
      </c>
      <c r="B167" s="62" t="s">
        <v>65</v>
      </c>
      <c r="C167" s="63">
        <v>10232</v>
      </c>
    </row>
    <row r="168" spans="1:3">
      <c r="A168" s="62" t="s">
        <v>95</v>
      </c>
      <c r="B168" s="62" t="s">
        <v>67</v>
      </c>
      <c r="C168" s="63">
        <v>2000</v>
      </c>
    </row>
    <row r="169" spans="1:3">
      <c r="A169" s="60" t="s">
        <v>112</v>
      </c>
      <c r="B169" s="60" t="s">
        <v>7</v>
      </c>
      <c r="C169" s="61"/>
    </row>
    <row r="170" spans="1:3">
      <c r="A170" s="60" t="s">
        <v>113</v>
      </c>
      <c r="B170" s="60" t="s">
        <v>7</v>
      </c>
      <c r="C170" s="61"/>
    </row>
    <row r="171" spans="1:3">
      <c r="A171" s="60" t="s">
        <v>86</v>
      </c>
      <c r="B171" s="60" t="s">
        <v>7</v>
      </c>
      <c r="C171" s="61">
        <v>46030</v>
      </c>
    </row>
    <row r="172" spans="1:3">
      <c r="A172" s="62" t="s">
        <v>87</v>
      </c>
      <c r="B172" s="62" t="s">
        <v>28</v>
      </c>
      <c r="C172" s="63">
        <v>4030</v>
      </c>
    </row>
    <row r="173" spans="1:3">
      <c r="A173" s="62" t="s">
        <v>88</v>
      </c>
      <c r="B173" s="62" t="s">
        <v>32</v>
      </c>
      <c r="C173" s="63">
        <v>42000</v>
      </c>
    </row>
    <row r="174" spans="1:3">
      <c r="A174" s="60" t="s">
        <v>79</v>
      </c>
      <c r="B174" s="60" t="s">
        <v>7</v>
      </c>
      <c r="C174" s="61">
        <v>551095</v>
      </c>
    </row>
    <row r="175" spans="1:3">
      <c r="A175" s="62" t="s">
        <v>80</v>
      </c>
      <c r="B175" s="62" t="s">
        <v>57</v>
      </c>
      <c r="C175" s="63">
        <v>273454</v>
      </c>
    </row>
    <row r="176" spans="1:3">
      <c r="A176" s="62" t="s">
        <v>81</v>
      </c>
      <c r="B176" s="62" t="s">
        <v>59</v>
      </c>
      <c r="C176" s="63">
        <v>266141</v>
      </c>
    </row>
    <row r="177" spans="1:3">
      <c r="A177" s="62" t="s">
        <v>114</v>
      </c>
      <c r="B177" s="62" t="s">
        <v>61</v>
      </c>
      <c r="C177" s="63">
        <v>10000</v>
      </c>
    </row>
    <row r="178" spans="1:3">
      <c r="A178" s="62" t="s">
        <v>82</v>
      </c>
      <c r="B178" s="62" t="s">
        <v>65</v>
      </c>
      <c r="C178" s="63">
        <v>1500</v>
      </c>
    </row>
    <row r="179" spans="1:3">
      <c r="A179" s="60" t="s">
        <v>109</v>
      </c>
      <c r="B179" s="60" t="s">
        <v>7</v>
      </c>
      <c r="C179" s="61">
        <v>1518</v>
      </c>
    </row>
    <row r="180" spans="1:3">
      <c r="A180" s="62" t="s">
        <v>110</v>
      </c>
      <c r="B180" s="62" t="s">
        <v>73</v>
      </c>
      <c r="C180" s="63">
        <v>1518</v>
      </c>
    </row>
    <row r="181" spans="1:3">
      <c r="A181" s="60" t="s">
        <v>115</v>
      </c>
      <c r="B181" s="60" t="s">
        <v>7</v>
      </c>
      <c r="C181" s="61"/>
    </row>
    <row r="182" spans="1:3">
      <c r="A182" s="60" t="s">
        <v>86</v>
      </c>
      <c r="B182" s="60" t="s">
        <v>7</v>
      </c>
      <c r="C182" s="61">
        <v>2240</v>
      </c>
    </row>
    <row r="183" spans="1:3">
      <c r="A183" s="62" t="s">
        <v>88</v>
      </c>
      <c r="B183" s="62" t="s">
        <v>32</v>
      </c>
      <c r="C183" s="63">
        <v>2240</v>
      </c>
    </row>
    <row r="184" spans="1:3">
      <c r="A184" s="60" t="s">
        <v>79</v>
      </c>
      <c r="B184" s="60" t="s">
        <v>7</v>
      </c>
      <c r="C184" s="61">
        <v>51774</v>
      </c>
    </row>
    <row r="185" spans="1:3">
      <c r="A185" s="62" t="s">
        <v>80</v>
      </c>
      <c r="B185" s="62" t="s">
        <v>57</v>
      </c>
      <c r="C185" s="63">
        <v>22511</v>
      </c>
    </row>
    <row r="186" spans="1:3">
      <c r="A186" s="62" t="s">
        <v>81</v>
      </c>
      <c r="B186" s="62" t="s">
        <v>59</v>
      </c>
      <c r="C186" s="63">
        <v>29263</v>
      </c>
    </row>
    <row r="187" spans="1:3">
      <c r="A187" s="62" t="s">
        <v>82</v>
      </c>
      <c r="B187" s="62" t="s">
        <v>65</v>
      </c>
      <c r="C187" s="63">
        <v>0</v>
      </c>
    </row>
    <row r="188" spans="1:3">
      <c r="A188" s="60" t="s">
        <v>116</v>
      </c>
      <c r="B188" s="60" t="s">
        <v>7</v>
      </c>
      <c r="C188" s="61"/>
    </row>
    <row r="189" spans="1:3">
      <c r="A189" s="60" t="s">
        <v>86</v>
      </c>
      <c r="B189" s="60" t="s">
        <v>7</v>
      </c>
      <c r="C189" s="61">
        <v>123938</v>
      </c>
    </row>
    <row r="190" spans="1:3">
      <c r="A190" s="62" t="s">
        <v>87</v>
      </c>
      <c r="B190" s="62" t="s">
        <v>28</v>
      </c>
      <c r="C190" s="63">
        <v>7254</v>
      </c>
    </row>
    <row r="191" spans="1:3">
      <c r="A191" s="62" t="s">
        <v>88</v>
      </c>
      <c r="B191" s="62" t="s">
        <v>32</v>
      </c>
      <c r="C191" s="63">
        <v>116684</v>
      </c>
    </row>
    <row r="192" spans="1:3">
      <c r="A192" s="60" t="s">
        <v>79</v>
      </c>
      <c r="B192" s="60" t="s">
        <v>7</v>
      </c>
      <c r="C192" s="61">
        <v>956234</v>
      </c>
    </row>
    <row r="193" spans="1:3">
      <c r="A193" s="62" t="s">
        <v>80</v>
      </c>
      <c r="B193" s="62" t="s">
        <v>57</v>
      </c>
      <c r="C193" s="63">
        <v>446567</v>
      </c>
    </row>
    <row r="194" spans="1:3">
      <c r="A194" s="62" t="s">
        <v>81</v>
      </c>
      <c r="B194" s="62" t="s">
        <v>59</v>
      </c>
      <c r="C194" s="63">
        <v>500887</v>
      </c>
    </row>
    <row r="195" spans="1:3">
      <c r="A195" s="62" t="s">
        <v>82</v>
      </c>
      <c r="B195" s="62" t="s">
        <v>65</v>
      </c>
      <c r="C195" s="63">
        <v>5780</v>
      </c>
    </row>
    <row r="196" spans="1:3" ht="22.5">
      <c r="A196" s="62" t="s">
        <v>96</v>
      </c>
      <c r="B196" s="62" t="s">
        <v>69</v>
      </c>
      <c r="C196" s="63">
        <v>3000</v>
      </c>
    </row>
    <row r="197" spans="1:3">
      <c r="A197" s="60" t="s">
        <v>109</v>
      </c>
      <c r="B197" s="60" t="s">
        <v>7</v>
      </c>
      <c r="C197" s="61">
        <v>2545</v>
      </c>
    </row>
    <row r="198" spans="1:3">
      <c r="A198" s="62" t="s">
        <v>110</v>
      </c>
      <c r="B198" s="62" t="s">
        <v>73</v>
      </c>
      <c r="C198" s="63">
        <v>2545</v>
      </c>
    </row>
    <row r="199" spans="1:3">
      <c r="A199" s="60" t="s">
        <v>117</v>
      </c>
      <c r="B199" s="60" t="s">
        <v>7</v>
      </c>
      <c r="C199" s="61"/>
    </row>
    <row r="200" spans="1:3">
      <c r="A200" s="60" t="s">
        <v>86</v>
      </c>
      <c r="B200" s="60" t="s">
        <v>7</v>
      </c>
      <c r="C200" s="61">
        <v>28142</v>
      </c>
    </row>
    <row r="201" spans="1:3">
      <c r="A201" s="62" t="s">
        <v>87</v>
      </c>
      <c r="B201" s="62" t="s">
        <v>28</v>
      </c>
      <c r="C201" s="63">
        <v>5642</v>
      </c>
    </row>
    <row r="202" spans="1:3">
      <c r="A202" s="62" t="s">
        <v>88</v>
      </c>
      <c r="B202" s="62" t="s">
        <v>32</v>
      </c>
      <c r="C202" s="63">
        <v>22500</v>
      </c>
    </row>
    <row r="203" spans="1:3">
      <c r="A203" s="60" t="s">
        <v>79</v>
      </c>
      <c r="B203" s="60" t="s">
        <v>7</v>
      </c>
      <c r="C203" s="61">
        <v>502680</v>
      </c>
    </row>
    <row r="204" spans="1:3">
      <c r="A204" s="62" t="s">
        <v>80</v>
      </c>
      <c r="B204" s="62" t="s">
        <v>57</v>
      </c>
      <c r="C204" s="63">
        <v>267796</v>
      </c>
    </row>
    <row r="205" spans="1:3">
      <c r="A205" s="62" t="s">
        <v>81</v>
      </c>
      <c r="B205" s="62" t="s">
        <v>59</v>
      </c>
      <c r="C205" s="63">
        <v>231884</v>
      </c>
    </row>
    <row r="206" spans="1:3">
      <c r="A206" s="62" t="s">
        <v>82</v>
      </c>
      <c r="B206" s="62" t="s">
        <v>65</v>
      </c>
      <c r="C206" s="63">
        <v>3000</v>
      </c>
    </row>
    <row r="207" spans="1:3">
      <c r="A207" s="60" t="s">
        <v>109</v>
      </c>
      <c r="B207" s="60" t="s">
        <v>7</v>
      </c>
      <c r="C207" s="61">
        <v>5726</v>
      </c>
    </row>
    <row r="208" spans="1:3">
      <c r="A208" s="62" t="s">
        <v>110</v>
      </c>
      <c r="B208" s="62" t="s">
        <v>73</v>
      </c>
      <c r="C208" s="63">
        <v>5726</v>
      </c>
    </row>
    <row r="209" spans="1:3">
      <c r="A209" s="60" t="s">
        <v>118</v>
      </c>
      <c r="B209" s="60" t="s">
        <v>7</v>
      </c>
      <c r="C209" s="61"/>
    </row>
    <row r="210" spans="1:3">
      <c r="A210" s="60" t="s">
        <v>86</v>
      </c>
      <c r="B210" s="60" t="s">
        <v>7</v>
      </c>
      <c r="C210" s="61">
        <v>5909</v>
      </c>
    </row>
    <row r="211" spans="1:3">
      <c r="A211" s="62" t="s">
        <v>87</v>
      </c>
      <c r="B211" s="62" t="s">
        <v>28</v>
      </c>
      <c r="C211" s="63">
        <v>1209</v>
      </c>
    </row>
    <row r="212" spans="1:3">
      <c r="A212" s="62" t="s">
        <v>88</v>
      </c>
      <c r="B212" s="62" t="s">
        <v>32</v>
      </c>
      <c r="C212" s="63">
        <v>4700</v>
      </c>
    </row>
    <row r="213" spans="1:3">
      <c r="A213" s="60" t="s">
        <v>79</v>
      </c>
      <c r="B213" s="60" t="s">
        <v>7</v>
      </c>
      <c r="C213" s="61">
        <v>343563</v>
      </c>
    </row>
    <row r="214" spans="1:3">
      <c r="A214" s="62" t="s">
        <v>80</v>
      </c>
      <c r="B214" s="62" t="s">
        <v>57</v>
      </c>
      <c r="C214" s="63">
        <v>203444</v>
      </c>
    </row>
    <row r="215" spans="1:3">
      <c r="A215" s="62" t="s">
        <v>81</v>
      </c>
      <c r="B215" s="62" t="s">
        <v>59</v>
      </c>
      <c r="C215" s="63">
        <v>136433</v>
      </c>
    </row>
    <row r="216" spans="1:3">
      <c r="A216" s="62" t="s">
        <v>82</v>
      </c>
      <c r="B216" s="62" t="s">
        <v>65</v>
      </c>
      <c r="C216" s="63">
        <v>3686</v>
      </c>
    </row>
    <row r="217" spans="1:3">
      <c r="A217" s="60" t="s">
        <v>109</v>
      </c>
      <c r="B217" s="60" t="s">
        <v>7</v>
      </c>
      <c r="C217" s="61">
        <v>575</v>
      </c>
    </row>
    <row r="218" spans="1:3">
      <c r="A218" s="62" t="s">
        <v>110</v>
      </c>
      <c r="B218" s="62" t="s">
        <v>73</v>
      </c>
      <c r="C218" s="63">
        <v>575</v>
      </c>
    </row>
    <row r="219" spans="1:3">
      <c r="A219" s="60" t="s">
        <v>119</v>
      </c>
      <c r="B219" s="60" t="s">
        <v>7</v>
      </c>
      <c r="C219" s="61"/>
    </row>
    <row r="220" spans="1:3">
      <c r="A220" s="60" t="s">
        <v>120</v>
      </c>
      <c r="B220" s="60" t="s">
        <v>7</v>
      </c>
      <c r="C220" s="61"/>
    </row>
    <row r="221" spans="1:3">
      <c r="A221" s="60" t="s">
        <v>86</v>
      </c>
      <c r="B221" s="60" t="s">
        <v>7</v>
      </c>
      <c r="C221" s="61">
        <v>2000</v>
      </c>
    </row>
    <row r="222" spans="1:3">
      <c r="A222" s="62" t="s">
        <v>88</v>
      </c>
      <c r="B222" s="62" t="s">
        <v>32</v>
      </c>
      <c r="C222" s="63">
        <v>2000</v>
      </c>
    </row>
    <row r="223" spans="1:3">
      <c r="A223" s="60" t="s">
        <v>79</v>
      </c>
      <c r="B223" s="60" t="s">
        <v>7</v>
      </c>
      <c r="C223" s="61">
        <v>548070</v>
      </c>
    </row>
    <row r="224" spans="1:3">
      <c r="A224" s="62" t="s">
        <v>80</v>
      </c>
      <c r="B224" s="62" t="s">
        <v>57</v>
      </c>
      <c r="C224" s="63">
        <v>339612</v>
      </c>
    </row>
    <row r="225" spans="1:3">
      <c r="A225" s="62" t="s">
        <v>81</v>
      </c>
      <c r="B225" s="62" t="s">
        <v>59</v>
      </c>
      <c r="C225" s="63">
        <v>158600</v>
      </c>
    </row>
    <row r="226" spans="1:3">
      <c r="A226" s="62" t="s">
        <v>82</v>
      </c>
      <c r="B226" s="62" t="s">
        <v>65</v>
      </c>
      <c r="C226" s="63">
        <v>49858</v>
      </c>
    </row>
    <row r="227" spans="1:3">
      <c r="A227" s="60" t="s">
        <v>121</v>
      </c>
      <c r="B227" s="60" t="s">
        <v>7</v>
      </c>
      <c r="C227" s="61"/>
    </row>
    <row r="228" spans="1:3">
      <c r="A228" s="60" t="s">
        <v>86</v>
      </c>
      <c r="B228" s="60" t="s">
        <v>7</v>
      </c>
      <c r="C228" s="61">
        <v>2050</v>
      </c>
    </row>
    <row r="229" spans="1:3">
      <c r="A229" s="62" t="s">
        <v>88</v>
      </c>
      <c r="B229" s="62" t="s">
        <v>32</v>
      </c>
      <c r="C229" s="63">
        <v>2050</v>
      </c>
    </row>
    <row r="230" spans="1:3">
      <c r="A230" s="60" t="s">
        <v>79</v>
      </c>
      <c r="B230" s="60" t="s">
        <v>7</v>
      </c>
      <c r="C230" s="61">
        <v>290189</v>
      </c>
    </row>
    <row r="231" spans="1:3">
      <c r="A231" s="62" t="s">
        <v>80</v>
      </c>
      <c r="B231" s="62" t="s">
        <v>57</v>
      </c>
      <c r="C231" s="63">
        <v>160841</v>
      </c>
    </row>
    <row r="232" spans="1:3">
      <c r="A232" s="62" t="s">
        <v>81</v>
      </c>
      <c r="B232" s="62" t="s">
        <v>59</v>
      </c>
      <c r="C232" s="63">
        <v>101948</v>
      </c>
    </row>
    <row r="233" spans="1:3">
      <c r="A233" s="62" t="s">
        <v>82</v>
      </c>
      <c r="B233" s="62" t="s">
        <v>65</v>
      </c>
      <c r="C233" s="63">
        <v>27400</v>
      </c>
    </row>
    <row r="234" spans="1:3">
      <c r="A234" s="60" t="s">
        <v>122</v>
      </c>
      <c r="B234" s="60" t="s">
        <v>7</v>
      </c>
      <c r="C234" s="61"/>
    </row>
    <row r="235" spans="1:3">
      <c r="A235" s="60" t="s">
        <v>86</v>
      </c>
      <c r="B235" s="60" t="s">
        <v>7</v>
      </c>
      <c r="C235" s="61">
        <v>10100</v>
      </c>
    </row>
    <row r="236" spans="1:3">
      <c r="A236" s="62" t="s">
        <v>88</v>
      </c>
      <c r="B236" s="62" t="s">
        <v>32</v>
      </c>
      <c r="C236" s="63">
        <v>10100</v>
      </c>
    </row>
    <row r="237" spans="1:3">
      <c r="A237" s="60" t="s">
        <v>79</v>
      </c>
      <c r="B237" s="60" t="s">
        <v>7</v>
      </c>
      <c r="C237" s="61">
        <v>76381</v>
      </c>
    </row>
    <row r="238" spans="1:3">
      <c r="A238" s="62" t="s">
        <v>81</v>
      </c>
      <c r="B238" s="62" t="s">
        <v>59</v>
      </c>
      <c r="C238" s="63">
        <v>67053</v>
      </c>
    </row>
    <row r="239" spans="1:3">
      <c r="A239" s="62" t="s">
        <v>82</v>
      </c>
      <c r="B239" s="62" t="s">
        <v>65</v>
      </c>
      <c r="C239" s="63">
        <v>9328</v>
      </c>
    </row>
    <row r="240" spans="1:3">
      <c r="A240" s="60" t="s">
        <v>123</v>
      </c>
      <c r="B240" s="60" t="s">
        <v>7</v>
      </c>
      <c r="C240" s="61"/>
    </row>
    <row r="241" spans="1:3">
      <c r="A241" s="60" t="s">
        <v>79</v>
      </c>
      <c r="B241" s="60" t="s">
        <v>7</v>
      </c>
      <c r="C241" s="61">
        <v>130345</v>
      </c>
    </row>
    <row r="242" spans="1:3">
      <c r="A242" s="62" t="s">
        <v>80</v>
      </c>
      <c r="B242" s="62" t="s">
        <v>57</v>
      </c>
      <c r="C242" s="63">
        <v>89419</v>
      </c>
    </row>
    <row r="243" spans="1:3">
      <c r="A243" s="62" t="s">
        <v>81</v>
      </c>
      <c r="B243" s="62" t="s">
        <v>59</v>
      </c>
      <c r="C243" s="63">
        <v>40076</v>
      </c>
    </row>
    <row r="244" spans="1:3">
      <c r="A244" s="62" t="s">
        <v>82</v>
      </c>
      <c r="B244" s="62" t="s">
        <v>65</v>
      </c>
      <c r="C244" s="63">
        <v>850</v>
      </c>
    </row>
    <row r="245" spans="1:3">
      <c r="A245" s="60" t="s">
        <v>124</v>
      </c>
      <c r="B245" s="60" t="s">
        <v>7</v>
      </c>
      <c r="C245" s="61"/>
    </row>
    <row r="246" spans="1:3">
      <c r="A246" s="60" t="s">
        <v>86</v>
      </c>
      <c r="B246" s="60" t="s">
        <v>7</v>
      </c>
      <c r="C246" s="61">
        <v>8000</v>
      </c>
    </row>
    <row r="247" spans="1:3">
      <c r="A247" s="62" t="s">
        <v>88</v>
      </c>
      <c r="B247" s="62" t="s">
        <v>32</v>
      </c>
      <c r="C247" s="63">
        <v>8000</v>
      </c>
    </row>
    <row r="248" spans="1:3">
      <c r="A248" s="60" t="s">
        <v>79</v>
      </c>
      <c r="B248" s="60" t="s">
        <v>7</v>
      </c>
      <c r="C248" s="61">
        <v>498806</v>
      </c>
    </row>
    <row r="249" spans="1:3">
      <c r="A249" s="62" t="s">
        <v>80</v>
      </c>
      <c r="B249" s="62" t="s">
        <v>57</v>
      </c>
      <c r="C249" s="63">
        <v>238524</v>
      </c>
    </row>
    <row r="250" spans="1:3">
      <c r="A250" s="62" t="s">
        <v>81</v>
      </c>
      <c r="B250" s="62" t="s">
        <v>59</v>
      </c>
      <c r="C250" s="63">
        <v>252782</v>
      </c>
    </row>
    <row r="251" spans="1:3">
      <c r="A251" s="62" t="s">
        <v>82</v>
      </c>
      <c r="B251" s="62" t="s">
        <v>65</v>
      </c>
      <c r="C251" s="63">
        <v>5000</v>
      </c>
    </row>
    <row r="252" spans="1:3" ht="22.5">
      <c r="A252" s="62" t="s">
        <v>96</v>
      </c>
      <c r="B252" s="62" t="s">
        <v>69</v>
      </c>
      <c r="C252" s="63">
        <v>2500</v>
      </c>
    </row>
    <row r="253" spans="1:3">
      <c r="A253" s="60" t="s">
        <v>125</v>
      </c>
      <c r="B253" s="60" t="s">
        <v>7</v>
      </c>
      <c r="C253" s="61"/>
    </row>
    <row r="254" spans="1:3">
      <c r="A254" s="60" t="s">
        <v>86</v>
      </c>
      <c r="B254" s="60" t="s">
        <v>7</v>
      </c>
      <c r="C254" s="61">
        <v>85000</v>
      </c>
    </row>
    <row r="255" spans="1:3">
      <c r="A255" s="62" t="s">
        <v>88</v>
      </c>
      <c r="B255" s="62" t="s">
        <v>32</v>
      </c>
      <c r="C255" s="63">
        <v>85000</v>
      </c>
    </row>
    <row r="256" spans="1:3">
      <c r="A256" s="60" t="s">
        <v>79</v>
      </c>
      <c r="B256" s="60" t="s">
        <v>7</v>
      </c>
      <c r="C256" s="61">
        <v>477780</v>
      </c>
    </row>
    <row r="257" spans="1:3">
      <c r="A257" s="62" t="s">
        <v>80</v>
      </c>
      <c r="B257" s="62" t="s">
        <v>57</v>
      </c>
      <c r="C257" s="63">
        <v>218775</v>
      </c>
    </row>
    <row r="258" spans="1:3">
      <c r="A258" s="62" t="s">
        <v>81</v>
      </c>
      <c r="B258" s="62" t="s">
        <v>59</v>
      </c>
      <c r="C258" s="63">
        <v>244956</v>
      </c>
    </row>
    <row r="259" spans="1:3">
      <c r="A259" s="62" t="s">
        <v>82</v>
      </c>
      <c r="B259" s="62" t="s">
        <v>65</v>
      </c>
      <c r="C259" s="63">
        <v>10700</v>
      </c>
    </row>
    <row r="260" spans="1:3" ht="22.5">
      <c r="A260" s="62" t="s">
        <v>96</v>
      </c>
      <c r="B260" s="62" t="s">
        <v>69</v>
      </c>
      <c r="C260" s="63">
        <v>3349</v>
      </c>
    </row>
    <row r="261" spans="1:3">
      <c r="A261" s="60" t="s">
        <v>126</v>
      </c>
      <c r="B261" s="60" t="s">
        <v>7</v>
      </c>
      <c r="C261" s="61"/>
    </row>
    <row r="262" spans="1:3">
      <c r="A262" s="60" t="s">
        <v>127</v>
      </c>
      <c r="B262" s="60" t="s">
        <v>7</v>
      </c>
      <c r="C262" s="61"/>
    </row>
    <row r="263" spans="1:3">
      <c r="A263" s="60" t="s">
        <v>86</v>
      </c>
      <c r="B263" s="60" t="s">
        <v>7</v>
      </c>
      <c r="C263" s="61">
        <v>400</v>
      </c>
    </row>
    <row r="264" spans="1:3">
      <c r="A264" s="62" t="s">
        <v>88</v>
      </c>
      <c r="B264" s="62" t="s">
        <v>32</v>
      </c>
      <c r="C264" s="63">
        <v>400</v>
      </c>
    </row>
    <row r="265" spans="1:3">
      <c r="A265" s="60" t="s">
        <v>79</v>
      </c>
      <c r="B265" s="60" t="s">
        <v>7</v>
      </c>
      <c r="C265" s="61">
        <v>189604</v>
      </c>
    </row>
    <row r="266" spans="1:3">
      <c r="A266" s="62" t="s">
        <v>80</v>
      </c>
      <c r="B266" s="62" t="s">
        <v>57</v>
      </c>
      <c r="C266" s="63">
        <v>139663</v>
      </c>
    </row>
    <row r="267" spans="1:3">
      <c r="A267" s="62" t="s">
        <v>81</v>
      </c>
      <c r="B267" s="62" t="s">
        <v>59</v>
      </c>
      <c r="C267" s="63">
        <v>32021</v>
      </c>
    </row>
    <row r="268" spans="1:3">
      <c r="A268" s="62" t="s">
        <v>82</v>
      </c>
      <c r="B268" s="62" t="s">
        <v>65</v>
      </c>
      <c r="C268" s="63">
        <v>16920</v>
      </c>
    </row>
    <row r="269" spans="1:3" ht="22.5">
      <c r="A269" s="62" t="s">
        <v>96</v>
      </c>
      <c r="B269" s="62" t="s">
        <v>69</v>
      </c>
      <c r="C269" s="63">
        <v>1000</v>
      </c>
    </row>
    <row r="270" spans="1:3">
      <c r="A270" s="60" t="s">
        <v>128</v>
      </c>
      <c r="B270" s="60" t="s">
        <v>7</v>
      </c>
      <c r="C270" s="61"/>
    </row>
    <row r="271" spans="1:3">
      <c r="A271" s="60" t="s">
        <v>79</v>
      </c>
      <c r="B271" s="60" t="s">
        <v>7</v>
      </c>
      <c r="C271" s="61">
        <v>103390</v>
      </c>
    </row>
    <row r="272" spans="1:3">
      <c r="A272" s="62" t="s">
        <v>80</v>
      </c>
      <c r="B272" s="62" t="s">
        <v>57</v>
      </c>
      <c r="C272" s="63">
        <v>67839</v>
      </c>
    </row>
    <row r="273" spans="1:3">
      <c r="A273" s="62" t="s">
        <v>81</v>
      </c>
      <c r="B273" s="62" t="s">
        <v>59</v>
      </c>
      <c r="C273" s="63">
        <v>27201</v>
      </c>
    </row>
    <row r="274" spans="1:3">
      <c r="A274" s="62" t="s">
        <v>82</v>
      </c>
      <c r="B274" s="62" t="s">
        <v>65</v>
      </c>
      <c r="C274" s="63">
        <v>7900</v>
      </c>
    </row>
    <row r="275" spans="1:3" ht="22.5">
      <c r="A275" s="62" t="s">
        <v>96</v>
      </c>
      <c r="B275" s="62" t="s">
        <v>69</v>
      </c>
      <c r="C275" s="63">
        <v>450</v>
      </c>
    </row>
    <row r="276" spans="1:3">
      <c r="A276" s="60" t="s">
        <v>129</v>
      </c>
      <c r="B276" s="60" t="s">
        <v>7</v>
      </c>
      <c r="C276" s="61"/>
    </row>
    <row r="277" spans="1:3">
      <c r="A277" s="60" t="s">
        <v>86</v>
      </c>
      <c r="B277" s="60" t="s">
        <v>7</v>
      </c>
      <c r="C277" s="61">
        <v>15</v>
      </c>
    </row>
    <row r="278" spans="1:3">
      <c r="A278" s="62" t="s">
        <v>88</v>
      </c>
      <c r="B278" s="62" t="s">
        <v>32</v>
      </c>
      <c r="C278" s="63">
        <v>15</v>
      </c>
    </row>
    <row r="279" spans="1:3">
      <c r="A279" s="60" t="s">
        <v>79</v>
      </c>
      <c r="B279" s="60" t="s">
        <v>7</v>
      </c>
      <c r="C279" s="61">
        <v>43077</v>
      </c>
    </row>
    <row r="280" spans="1:3">
      <c r="A280" s="62" t="s">
        <v>80</v>
      </c>
      <c r="B280" s="62" t="s">
        <v>57</v>
      </c>
      <c r="C280" s="63">
        <v>26153</v>
      </c>
    </row>
    <row r="281" spans="1:3">
      <c r="A281" s="62" t="s">
        <v>81</v>
      </c>
      <c r="B281" s="62" t="s">
        <v>59</v>
      </c>
      <c r="C281" s="63">
        <v>10474</v>
      </c>
    </row>
    <row r="282" spans="1:3">
      <c r="A282" s="62" t="s">
        <v>82</v>
      </c>
      <c r="B282" s="62" t="s">
        <v>65</v>
      </c>
      <c r="C282" s="63">
        <v>6000</v>
      </c>
    </row>
    <row r="283" spans="1:3" ht="22.5">
      <c r="A283" s="62" t="s">
        <v>96</v>
      </c>
      <c r="B283" s="62" t="s">
        <v>69</v>
      </c>
      <c r="C283" s="63">
        <v>450</v>
      </c>
    </row>
    <row r="284" spans="1:3">
      <c r="A284" s="60" t="s">
        <v>130</v>
      </c>
      <c r="B284" s="60" t="s">
        <v>7</v>
      </c>
      <c r="C284" s="61"/>
    </row>
    <row r="285" spans="1:3">
      <c r="A285" s="60" t="s">
        <v>86</v>
      </c>
      <c r="B285" s="60" t="s">
        <v>7</v>
      </c>
      <c r="C285" s="61">
        <v>60</v>
      </c>
    </row>
    <row r="286" spans="1:3">
      <c r="A286" s="62" t="s">
        <v>88</v>
      </c>
      <c r="B286" s="62" t="s">
        <v>32</v>
      </c>
      <c r="C286" s="63">
        <v>60</v>
      </c>
    </row>
    <row r="287" spans="1:3">
      <c r="A287" s="60" t="s">
        <v>79</v>
      </c>
      <c r="B287" s="60" t="s">
        <v>7</v>
      </c>
      <c r="C287" s="61">
        <v>104892</v>
      </c>
    </row>
    <row r="288" spans="1:3">
      <c r="A288" s="62" t="s">
        <v>80</v>
      </c>
      <c r="B288" s="62" t="s">
        <v>57</v>
      </c>
      <c r="C288" s="63">
        <v>81158</v>
      </c>
    </row>
    <row r="289" spans="1:3">
      <c r="A289" s="62" t="s">
        <v>81</v>
      </c>
      <c r="B289" s="62" t="s">
        <v>59</v>
      </c>
      <c r="C289" s="63">
        <v>15484</v>
      </c>
    </row>
    <row r="290" spans="1:3">
      <c r="A290" s="62" t="s">
        <v>82</v>
      </c>
      <c r="B290" s="62" t="s">
        <v>65</v>
      </c>
      <c r="C290" s="63">
        <v>7700</v>
      </c>
    </row>
    <row r="291" spans="1:3" ht="22.5">
      <c r="A291" s="62" t="s">
        <v>96</v>
      </c>
      <c r="B291" s="62" t="s">
        <v>69</v>
      </c>
      <c r="C291" s="63">
        <v>550</v>
      </c>
    </row>
    <row r="292" spans="1:3">
      <c r="A292" s="60" t="s">
        <v>131</v>
      </c>
      <c r="B292" s="60" t="s">
        <v>7</v>
      </c>
      <c r="C292" s="61"/>
    </row>
    <row r="293" spans="1:3">
      <c r="A293" s="60" t="s">
        <v>86</v>
      </c>
      <c r="B293" s="60" t="s">
        <v>7</v>
      </c>
      <c r="C293" s="61">
        <v>120</v>
      </c>
    </row>
    <row r="294" spans="1:3">
      <c r="A294" s="62" t="s">
        <v>88</v>
      </c>
      <c r="B294" s="62" t="s">
        <v>32</v>
      </c>
      <c r="C294" s="63">
        <v>120</v>
      </c>
    </row>
    <row r="295" spans="1:3">
      <c r="A295" s="60" t="s">
        <v>79</v>
      </c>
      <c r="B295" s="60" t="s">
        <v>7</v>
      </c>
      <c r="C295" s="61">
        <v>69041</v>
      </c>
    </row>
    <row r="296" spans="1:3">
      <c r="A296" s="62" t="s">
        <v>80</v>
      </c>
      <c r="B296" s="62" t="s">
        <v>57</v>
      </c>
      <c r="C296" s="63">
        <v>46572</v>
      </c>
    </row>
    <row r="297" spans="1:3">
      <c r="A297" s="62" t="s">
        <v>81</v>
      </c>
      <c r="B297" s="62" t="s">
        <v>59</v>
      </c>
      <c r="C297" s="63">
        <v>15069</v>
      </c>
    </row>
    <row r="298" spans="1:3">
      <c r="A298" s="62" t="s">
        <v>82</v>
      </c>
      <c r="B298" s="62" t="s">
        <v>65</v>
      </c>
      <c r="C298" s="63">
        <v>6950</v>
      </c>
    </row>
    <row r="299" spans="1:3" ht="22.5">
      <c r="A299" s="62" t="s">
        <v>96</v>
      </c>
      <c r="B299" s="62" t="s">
        <v>69</v>
      </c>
      <c r="C299" s="63">
        <v>450</v>
      </c>
    </row>
    <row r="300" spans="1:3">
      <c r="A300" s="60" t="s">
        <v>132</v>
      </c>
      <c r="B300" s="60" t="s">
        <v>7</v>
      </c>
      <c r="C300" s="61"/>
    </row>
    <row r="301" spans="1:3">
      <c r="A301" s="60" t="s">
        <v>86</v>
      </c>
      <c r="B301" s="60" t="s">
        <v>7</v>
      </c>
      <c r="C301" s="61">
        <v>480</v>
      </c>
    </row>
    <row r="302" spans="1:3">
      <c r="A302" s="62" t="s">
        <v>88</v>
      </c>
      <c r="B302" s="62" t="s">
        <v>32</v>
      </c>
      <c r="C302" s="63">
        <v>480</v>
      </c>
    </row>
    <row r="303" spans="1:3">
      <c r="A303" s="60" t="s">
        <v>79</v>
      </c>
      <c r="B303" s="60" t="s">
        <v>7</v>
      </c>
      <c r="C303" s="61">
        <v>181051</v>
      </c>
    </row>
    <row r="304" spans="1:3">
      <c r="A304" s="62" t="s">
        <v>80</v>
      </c>
      <c r="B304" s="62" t="s">
        <v>57</v>
      </c>
      <c r="C304" s="63">
        <v>133668</v>
      </c>
    </row>
    <row r="305" spans="1:3">
      <c r="A305" s="62" t="s">
        <v>81</v>
      </c>
      <c r="B305" s="62" t="s">
        <v>59</v>
      </c>
      <c r="C305" s="63">
        <v>39690</v>
      </c>
    </row>
    <row r="306" spans="1:3">
      <c r="A306" s="62" t="s">
        <v>82</v>
      </c>
      <c r="B306" s="62" t="s">
        <v>65</v>
      </c>
      <c r="C306" s="63">
        <v>7143</v>
      </c>
    </row>
    <row r="307" spans="1:3" ht="22.5">
      <c r="A307" s="62" t="s">
        <v>96</v>
      </c>
      <c r="B307" s="62" t="s">
        <v>69</v>
      </c>
      <c r="C307" s="63">
        <v>550</v>
      </c>
    </row>
    <row r="308" spans="1:3">
      <c r="A308" s="60" t="s">
        <v>133</v>
      </c>
      <c r="B308" s="60" t="s">
        <v>7</v>
      </c>
      <c r="C308" s="61"/>
    </row>
    <row r="309" spans="1:3">
      <c r="A309" s="60" t="s">
        <v>134</v>
      </c>
      <c r="B309" s="60" t="s">
        <v>7</v>
      </c>
      <c r="C309" s="61"/>
    </row>
    <row r="310" spans="1:3">
      <c r="A310" s="60" t="s">
        <v>79</v>
      </c>
      <c r="B310" s="60" t="s">
        <v>7</v>
      </c>
      <c r="C310" s="61">
        <v>508381</v>
      </c>
    </row>
    <row r="311" spans="1:3">
      <c r="A311" s="62" t="s">
        <v>80</v>
      </c>
      <c r="B311" s="62" t="s">
        <v>57</v>
      </c>
      <c r="C311" s="63">
        <v>208416</v>
      </c>
    </row>
    <row r="312" spans="1:3">
      <c r="A312" s="62" t="s">
        <v>81</v>
      </c>
      <c r="B312" s="62" t="s">
        <v>59</v>
      </c>
      <c r="C312" s="63">
        <v>251701</v>
      </c>
    </row>
    <row r="313" spans="1:3">
      <c r="A313" s="62" t="s">
        <v>82</v>
      </c>
      <c r="B313" s="62" t="s">
        <v>65</v>
      </c>
      <c r="C313" s="63">
        <v>48264</v>
      </c>
    </row>
    <row r="314" spans="1:3">
      <c r="A314" s="60" t="s">
        <v>109</v>
      </c>
      <c r="B314" s="60" t="s">
        <v>7</v>
      </c>
      <c r="C314" s="61">
        <v>18263</v>
      </c>
    </row>
    <row r="315" spans="1:3">
      <c r="A315" s="62" t="s">
        <v>110</v>
      </c>
      <c r="B315" s="62" t="s">
        <v>73</v>
      </c>
      <c r="C315" s="63">
        <v>18263</v>
      </c>
    </row>
    <row r="316" spans="1:3">
      <c r="A316" s="60" t="s">
        <v>135</v>
      </c>
      <c r="B316" s="60" t="s">
        <v>7</v>
      </c>
      <c r="C316" s="61"/>
    </row>
    <row r="317" spans="1:3">
      <c r="A317" s="60" t="s">
        <v>86</v>
      </c>
      <c r="B317" s="60" t="s">
        <v>7</v>
      </c>
      <c r="C317" s="61">
        <v>54897</v>
      </c>
    </row>
    <row r="318" spans="1:3">
      <c r="A318" s="62" t="s">
        <v>87</v>
      </c>
      <c r="B318" s="62" t="s">
        <v>28</v>
      </c>
      <c r="C318" s="63">
        <v>54897</v>
      </c>
    </row>
    <row r="319" spans="1:3">
      <c r="A319" s="60" t="s">
        <v>79</v>
      </c>
      <c r="B319" s="60" t="s">
        <v>7</v>
      </c>
      <c r="C319" s="61">
        <v>2052534</v>
      </c>
    </row>
    <row r="320" spans="1:3">
      <c r="A320" s="62" t="s">
        <v>80</v>
      </c>
      <c r="B320" s="62" t="s">
        <v>57</v>
      </c>
      <c r="C320" s="63">
        <v>1190470</v>
      </c>
    </row>
    <row r="321" spans="1:3">
      <c r="A321" s="62" t="s">
        <v>81</v>
      </c>
      <c r="B321" s="62" t="s">
        <v>59</v>
      </c>
      <c r="C321" s="63">
        <v>659972</v>
      </c>
    </row>
    <row r="322" spans="1:3">
      <c r="A322" s="62" t="s">
        <v>114</v>
      </c>
      <c r="B322" s="62" t="s">
        <v>61</v>
      </c>
      <c r="C322" s="63">
        <v>4000</v>
      </c>
    </row>
    <row r="323" spans="1:3">
      <c r="A323" s="62" t="s">
        <v>82</v>
      </c>
      <c r="B323" s="62" t="s">
        <v>65</v>
      </c>
      <c r="C323" s="63">
        <v>198092</v>
      </c>
    </row>
    <row r="324" spans="1:3">
      <c r="A324" s="60" t="s">
        <v>136</v>
      </c>
      <c r="B324" s="60" t="s">
        <v>7</v>
      </c>
      <c r="C324" s="61"/>
    </row>
    <row r="325" spans="1:3">
      <c r="A325" s="60" t="s">
        <v>79</v>
      </c>
      <c r="B325" s="60" t="s">
        <v>7</v>
      </c>
      <c r="C325" s="61">
        <v>1076105</v>
      </c>
    </row>
    <row r="326" spans="1:3">
      <c r="A326" s="62" t="s">
        <v>80</v>
      </c>
      <c r="B326" s="62" t="s">
        <v>57</v>
      </c>
      <c r="C326" s="63">
        <v>892622</v>
      </c>
    </row>
    <row r="327" spans="1:3">
      <c r="A327" s="62" t="s">
        <v>81</v>
      </c>
      <c r="B327" s="62" t="s">
        <v>59</v>
      </c>
      <c r="C327" s="63">
        <v>179233</v>
      </c>
    </row>
    <row r="328" spans="1:3">
      <c r="A328" s="62" t="s">
        <v>82</v>
      </c>
      <c r="B328" s="62" t="s">
        <v>65</v>
      </c>
      <c r="C328" s="63">
        <v>4250</v>
      </c>
    </row>
    <row r="329" spans="1:3">
      <c r="A329" s="60" t="s">
        <v>137</v>
      </c>
      <c r="B329" s="60" t="s">
        <v>7</v>
      </c>
      <c r="C329" s="61"/>
    </row>
    <row r="330" spans="1:3">
      <c r="A330" s="60" t="s">
        <v>79</v>
      </c>
      <c r="B330" s="60" t="s">
        <v>7</v>
      </c>
      <c r="C330" s="61">
        <v>641617</v>
      </c>
    </row>
    <row r="331" spans="1:3">
      <c r="A331" s="62" t="s">
        <v>80</v>
      </c>
      <c r="B331" s="62" t="s">
        <v>57</v>
      </c>
      <c r="C331" s="63">
        <v>290218</v>
      </c>
    </row>
    <row r="332" spans="1:3">
      <c r="A332" s="62" t="s">
        <v>81</v>
      </c>
      <c r="B332" s="62" t="s">
        <v>59</v>
      </c>
      <c r="C332" s="63">
        <v>284299</v>
      </c>
    </row>
    <row r="333" spans="1:3">
      <c r="A333" s="62" t="s">
        <v>82</v>
      </c>
      <c r="B333" s="62" t="s">
        <v>65</v>
      </c>
      <c r="C333" s="63">
        <v>67100</v>
      </c>
    </row>
    <row r="334" spans="1:3">
      <c r="A334" s="60" t="s">
        <v>138</v>
      </c>
      <c r="B334" s="60" t="s">
        <v>7</v>
      </c>
      <c r="C334" s="61"/>
    </row>
    <row r="335" spans="1:3">
      <c r="A335" s="60" t="s">
        <v>79</v>
      </c>
      <c r="B335" s="60" t="s">
        <v>7</v>
      </c>
      <c r="C335" s="61">
        <v>1167889</v>
      </c>
    </row>
    <row r="336" spans="1:3">
      <c r="A336" s="62" t="s">
        <v>80</v>
      </c>
      <c r="B336" s="62" t="s">
        <v>57</v>
      </c>
      <c r="C336" s="63">
        <v>1012360</v>
      </c>
    </row>
    <row r="337" spans="1:3">
      <c r="A337" s="62" t="s">
        <v>81</v>
      </c>
      <c r="B337" s="62" t="s">
        <v>59</v>
      </c>
      <c r="C337" s="63">
        <v>146979</v>
      </c>
    </row>
    <row r="338" spans="1:3">
      <c r="A338" s="62" t="s">
        <v>82</v>
      </c>
      <c r="B338" s="62" t="s">
        <v>65</v>
      </c>
      <c r="C338" s="63">
        <v>8550</v>
      </c>
    </row>
    <row r="339" spans="1:3">
      <c r="A339" s="60" t="s">
        <v>139</v>
      </c>
      <c r="B339" s="60" t="s">
        <v>7</v>
      </c>
      <c r="C339" s="61"/>
    </row>
    <row r="340" spans="1:3">
      <c r="A340" s="60" t="s">
        <v>79</v>
      </c>
      <c r="B340" s="60" t="s">
        <v>7</v>
      </c>
      <c r="C340" s="61">
        <v>359151</v>
      </c>
    </row>
    <row r="341" spans="1:3">
      <c r="A341" s="62" t="s">
        <v>80</v>
      </c>
      <c r="B341" s="62" t="s">
        <v>57</v>
      </c>
      <c r="C341" s="63">
        <v>279685</v>
      </c>
    </row>
    <row r="342" spans="1:3">
      <c r="A342" s="62" t="s">
        <v>81</v>
      </c>
      <c r="B342" s="62" t="s">
        <v>59</v>
      </c>
      <c r="C342" s="63">
        <v>77266</v>
      </c>
    </row>
    <row r="343" spans="1:3">
      <c r="A343" s="62" t="s">
        <v>82</v>
      </c>
      <c r="B343" s="62" t="s">
        <v>65</v>
      </c>
      <c r="C343" s="63">
        <v>2200</v>
      </c>
    </row>
    <row r="344" spans="1:3">
      <c r="A344" s="60" t="s">
        <v>140</v>
      </c>
      <c r="B344" s="60" t="s">
        <v>7</v>
      </c>
      <c r="C344" s="61"/>
    </row>
    <row r="345" spans="1:3">
      <c r="A345" s="60" t="s">
        <v>86</v>
      </c>
      <c r="B345" s="60" t="s">
        <v>7</v>
      </c>
      <c r="C345" s="61">
        <v>6000</v>
      </c>
    </row>
    <row r="346" spans="1:3">
      <c r="A346" s="62" t="s">
        <v>87</v>
      </c>
      <c r="B346" s="62" t="s">
        <v>28</v>
      </c>
      <c r="C346" s="63">
        <v>6000</v>
      </c>
    </row>
    <row r="347" spans="1:3">
      <c r="A347" s="60" t="s">
        <v>79</v>
      </c>
      <c r="B347" s="60" t="s">
        <v>7</v>
      </c>
      <c r="C347" s="61">
        <v>113669</v>
      </c>
    </row>
    <row r="348" spans="1:3">
      <c r="A348" s="62" t="s">
        <v>80</v>
      </c>
      <c r="B348" s="62" t="s">
        <v>57</v>
      </c>
      <c r="C348" s="63">
        <v>111006</v>
      </c>
    </row>
    <row r="349" spans="1:3">
      <c r="A349" s="62" t="s">
        <v>81</v>
      </c>
      <c r="B349" s="62" t="s">
        <v>59</v>
      </c>
      <c r="C349" s="63">
        <v>2663</v>
      </c>
    </row>
    <row r="350" spans="1:3">
      <c r="A350" s="60" t="s">
        <v>141</v>
      </c>
      <c r="B350" s="60" t="s">
        <v>7</v>
      </c>
      <c r="C350" s="61"/>
    </row>
    <row r="351" spans="1:3">
      <c r="A351" s="60" t="s">
        <v>142</v>
      </c>
      <c r="B351" s="60" t="s">
        <v>7</v>
      </c>
      <c r="C351" s="61"/>
    </row>
    <row r="352" spans="1:3">
      <c r="A352" s="60" t="s">
        <v>86</v>
      </c>
      <c r="B352" s="60" t="s">
        <v>7</v>
      </c>
      <c r="C352" s="61">
        <v>207081</v>
      </c>
    </row>
    <row r="353" spans="1:3">
      <c r="A353" s="62" t="s">
        <v>143</v>
      </c>
      <c r="B353" s="62" t="s">
        <v>20</v>
      </c>
      <c r="C353" s="63">
        <v>500</v>
      </c>
    </row>
    <row r="354" spans="1:3">
      <c r="A354" s="62" t="s">
        <v>87</v>
      </c>
      <c r="B354" s="62" t="s">
        <v>28</v>
      </c>
      <c r="C354" s="63">
        <v>181122</v>
      </c>
    </row>
    <row r="355" spans="1:3">
      <c r="A355" s="62" t="s">
        <v>88</v>
      </c>
      <c r="B355" s="62" t="s">
        <v>32</v>
      </c>
      <c r="C355" s="63">
        <v>25459</v>
      </c>
    </row>
    <row r="356" spans="1:3">
      <c r="A356" s="60" t="s">
        <v>79</v>
      </c>
      <c r="B356" s="60" t="s">
        <v>7</v>
      </c>
      <c r="C356" s="61">
        <v>5280973</v>
      </c>
    </row>
    <row r="357" spans="1:3">
      <c r="A357" s="62" t="s">
        <v>80</v>
      </c>
      <c r="B357" s="62" t="s">
        <v>57</v>
      </c>
      <c r="C357" s="63">
        <v>277471</v>
      </c>
    </row>
    <row r="358" spans="1:3">
      <c r="A358" s="62" t="s">
        <v>81</v>
      </c>
      <c r="B358" s="62" t="s">
        <v>59</v>
      </c>
      <c r="C358" s="63">
        <v>488676</v>
      </c>
    </row>
    <row r="359" spans="1:3">
      <c r="A359" s="62" t="s">
        <v>144</v>
      </c>
      <c r="B359" s="62" t="s">
        <v>63</v>
      </c>
      <c r="C359" s="63">
        <v>550688</v>
      </c>
    </row>
    <row r="360" spans="1:3">
      <c r="A360" s="62" t="s">
        <v>82</v>
      </c>
      <c r="B360" s="62" t="s">
        <v>65</v>
      </c>
      <c r="C360" s="63">
        <v>2409966</v>
      </c>
    </row>
    <row r="361" spans="1:3">
      <c r="A361" s="62" t="s">
        <v>95</v>
      </c>
      <c r="B361" s="62" t="s">
        <v>67</v>
      </c>
      <c r="C361" s="63">
        <v>3750</v>
      </c>
    </row>
    <row r="362" spans="1:3" ht="22.5">
      <c r="A362" s="62" t="s">
        <v>96</v>
      </c>
      <c r="B362" s="62" t="s">
        <v>69</v>
      </c>
      <c r="C362" s="63">
        <v>1550422</v>
      </c>
    </row>
    <row r="363" spans="1:3">
      <c r="A363" s="60" t="s">
        <v>109</v>
      </c>
      <c r="B363" s="60" t="s">
        <v>7</v>
      </c>
      <c r="C363" s="61">
        <v>625889</v>
      </c>
    </row>
    <row r="364" spans="1:3">
      <c r="A364" s="62" t="s">
        <v>145</v>
      </c>
      <c r="B364" s="62" t="s">
        <v>75</v>
      </c>
      <c r="C364" s="63">
        <v>625889</v>
      </c>
    </row>
    <row r="365" spans="1:3">
      <c r="A365" s="60" t="s">
        <v>146</v>
      </c>
      <c r="B365" s="60" t="s">
        <v>7</v>
      </c>
      <c r="C365" s="61"/>
    </row>
    <row r="366" spans="1:3">
      <c r="A366" s="60" t="s">
        <v>86</v>
      </c>
      <c r="B366" s="60" t="s">
        <v>7</v>
      </c>
      <c r="C366" s="61">
        <v>215525</v>
      </c>
    </row>
    <row r="367" spans="1:3">
      <c r="A367" s="62" t="s">
        <v>87</v>
      </c>
      <c r="B367" s="62" t="s">
        <v>28</v>
      </c>
      <c r="C367" s="63">
        <v>194301</v>
      </c>
    </row>
    <row r="368" spans="1:3">
      <c r="A368" s="62" t="s">
        <v>88</v>
      </c>
      <c r="B368" s="62" t="s">
        <v>32</v>
      </c>
      <c r="C368" s="63">
        <v>21224</v>
      </c>
    </row>
    <row r="369" spans="1:3">
      <c r="A369" s="60" t="s">
        <v>79</v>
      </c>
      <c r="B369" s="60" t="s">
        <v>7</v>
      </c>
      <c r="C369" s="61">
        <v>3612741</v>
      </c>
    </row>
    <row r="370" spans="1:3">
      <c r="A370" s="62" t="s">
        <v>80</v>
      </c>
      <c r="B370" s="62" t="s">
        <v>57</v>
      </c>
      <c r="C370" s="63">
        <v>336320</v>
      </c>
    </row>
    <row r="371" spans="1:3">
      <c r="A371" s="62" t="s">
        <v>81</v>
      </c>
      <c r="B371" s="62" t="s">
        <v>59</v>
      </c>
      <c r="C371" s="63">
        <v>1545514</v>
      </c>
    </row>
    <row r="372" spans="1:3">
      <c r="A372" s="62" t="s">
        <v>114</v>
      </c>
      <c r="B372" s="62" t="s">
        <v>61</v>
      </c>
      <c r="C372" s="63">
        <v>35000</v>
      </c>
    </row>
    <row r="373" spans="1:3">
      <c r="A373" s="62" t="s">
        <v>144</v>
      </c>
      <c r="B373" s="62" t="s">
        <v>63</v>
      </c>
      <c r="C373" s="63">
        <v>220137</v>
      </c>
    </row>
    <row r="374" spans="1:3">
      <c r="A374" s="62" t="s">
        <v>82</v>
      </c>
      <c r="B374" s="62" t="s">
        <v>65</v>
      </c>
      <c r="C374" s="63">
        <v>1472020</v>
      </c>
    </row>
    <row r="375" spans="1:3">
      <c r="A375" s="62" t="s">
        <v>95</v>
      </c>
      <c r="B375" s="62" t="s">
        <v>67</v>
      </c>
      <c r="C375" s="63">
        <v>3750</v>
      </c>
    </row>
    <row r="376" spans="1:3">
      <c r="A376" s="60" t="s">
        <v>109</v>
      </c>
      <c r="B376" s="60" t="s">
        <v>7</v>
      </c>
      <c r="C376" s="61">
        <v>5779</v>
      </c>
    </row>
    <row r="377" spans="1:3">
      <c r="A377" s="62" t="s">
        <v>145</v>
      </c>
      <c r="B377" s="62" t="s">
        <v>75</v>
      </c>
      <c r="C377" s="63">
        <v>5779</v>
      </c>
    </row>
    <row r="378" spans="1:3">
      <c r="A378" s="60" t="s">
        <v>147</v>
      </c>
      <c r="B378" s="60" t="s">
        <v>7</v>
      </c>
      <c r="C378" s="61"/>
    </row>
    <row r="379" spans="1:3">
      <c r="A379" s="60" t="s">
        <v>86</v>
      </c>
      <c r="B379" s="60" t="s">
        <v>7</v>
      </c>
      <c r="C379" s="61">
        <v>767845</v>
      </c>
    </row>
    <row r="380" spans="1:3">
      <c r="A380" s="62" t="s">
        <v>87</v>
      </c>
      <c r="B380" s="62" t="s">
        <v>28</v>
      </c>
      <c r="C380" s="63">
        <v>707545</v>
      </c>
    </row>
    <row r="381" spans="1:3">
      <c r="A381" s="62" t="s">
        <v>88</v>
      </c>
      <c r="B381" s="62" t="s">
        <v>32</v>
      </c>
      <c r="C381" s="63">
        <v>60300</v>
      </c>
    </row>
    <row r="382" spans="1:3">
      <c r="A382" s="60" t="s">
        <v>79</v>
      </c>
      <c r="B382" s="60" t="s">
        <v>7</v>
      </c>
      <c r="C382" s="61">
        <v>3399141</v>
      </c>
    </row>
    <row r="383" spans="1:3">
      <c r="A383" s="62" t="s">
        <v>80</v>
      </c>
      <c r="B383" s="62" t="s">
        <v>57</v>
      </c>
      <c r="C383" s="63">
        <v>275961</v>
      </c>
    </row>
    <row r="384" spans="1:3">
      <c r="A384" s="62" t="s">
        <v>81</v>
      </c>
      <c r="B384" s="62" t="s">
        <v>59</v>
      </c>
      <c r="C384" s="63">
        <v>1668037</v>
      </c>
    </row>
    <row r="385" spans="1:3">
      <c r="A385" s="62" t="s">
        <v>144</v>
      </c>
      <c r="B385" s="62" t="s">
        <v>63</v>
      </c>
      <c r="C385" s="63">
        <v>364746</v>
      </c>
    </row>
    <row r="386" spans="1:3">
      <c r="A386" s="62" t="s">
        <v>82</v>
      </c>
      <c r="B386" s="62" t="s">
        <v>65</v>
      </c>
      <c r="C386" s="63">
        <v>1087397</v>
      </c>
    </row>
    <row r="387" spans="1:3">
      <c r="A387" s="62" t="s">
        <v>95</v>
      </c>
      <c r="B387" s="62" t="s">
        <v>67</v>
      </c>
      <c r="C387" s="63">
        <v>3000</v>
      </c>
    </row>
    <row r="388" spans="1:3">
      <c r="A388" s="60" t="s">
        <v>109</v>
      </c>
      <c r="B388" s="60" t="s">
        <v>7</v>
      </c>
      <c r="C388" s="61">
        <v>-274297</v>
      </c>
    </row>
    <row r="389" spans="1:3">
      <c r="A389" s="62" t="s">
        <v>145</v>
      </c>
      <c r="B389" s="62" t="s">
        <v>75</v>
      </c>
      <c r="C389" s="63">
        <v>-274297</v>
      </c>
    </row>
    <row r="390" spans="1:3">
      <c r="A390" s="60" t="s">
        <v>148</v>
      </c>
      <c r="B390" s="60" t="s">
        <v>7</v>
      </c>
      <c r="C390" s="61"/>
    </row>
    <row r="391" spans="1:3">
      <c r="A391" s="60" t="s">
        <v>86</v>
      </c>
      <c r="B391" s="60" t="s">
        <v>7</v>
      </c>
      <c r="C391" s="61">
        <v>154712</v>
      </c>
    </row>
    <row r="392" spans="1:3">
      <c r="A392" s="62" t="s">
        <v>87</v>
      </c>
      <c r="B392" s="62" t="s">
        <v>28</v>
      </c>
      <c r="C392" s="63">
        <v>120092</v>
      </c>
    </row>
    <row r="393" spans="1:3">
      <c r="A393" s="62" t="s">
        <v>88</v>
      </c>
      <c r="B393" s="62" t="s">
        <v>32</v>
      </c>
      <c r="C393" s="63">
        <v>34620</v>
      </c>
    </row>
    <row r="394" spans="1:3">
      <c r="A394" s="60" t="s">
        <v>79</v>
      </c>
      <c r="B394" s="60" t="s">
        <v>7</v>
      </c>
      <c r="C394" s="61">
        <v>1240966</v>
      </c>
    </row>
    <row r="395" spans="1:3">
      <c r="A395" s="62" t="s">
        <v>80</v>
      </c>
      <c r="B395" s="62" t="s">
        <v>57</v>
      </c>
      <c r="C395" s="63">
        <v>217505</v>
      </c>
    </row>
    <row r="396" spans="1:3">
      <c r="A396" s="62" t="s">
        <v>81</v>
      </c>
      <c r="B396" s="62" t="s">
        <v>59</v>
      </c>
      <c r="C396" s="63">
        <v>492131</v>
      </c>
    </row>
    <row r="397" spans="1:3">
      <c r="A397" s="62" t="s">
        <v>144</v>
      </c>
      <c r="B397" s="62" t="s">
        <v>63</v>
      </c>
      <c r="C397" s="63">
        <v>113094</v>
      </c>
    </row>
    <row r="398" spans="1:3">
      <c r="A398" s="62" t="s">
        <v>82</v>
      </c>
      <c r="B398" s="62" t="s">
        <v>65</v>
      </c>
      <c r="C398" s="63">
        <v>395736</v>
      </c>
    </row>
    <row r="399" spans="1:3">
      <c r="A399" s="62" t="s">
        <v>95</v>
      </c>
      <c r="B399" s="62" t="s">
        <v>67</v>
      </c>
      <c r="C399" s="63">
        <v>22500</v>
      </c>
    </row>
    <row r="400" spans="1:3">
      <c r="A400" s="60" t="s">
        <v>109</v>
      </c>
      <c r="B400" s="60" t="s">
        <v>7</v>
      </c>
      <c r="C400" s="61">
        <v>112013</v>
      </c>
    </row>
    <row r="401" spans="1:3">
      <c r="A401" s="62" t="s">
        <v>145</v>
      </c>
      <c r="B401" s="62" t="s">
        <v>75</v>
      </c>
      <c r="C401" s="63">
        <v>112013</v>
      </c>
    </row>
    <row r="402" spans="1:3">
      <c r="A402" s="60" t="s">
        <v>149</v>
      </c>
      <c r="B402" s="60" t="s">
        <v>7</v>
      </c>
      <c r="C402" s="61"/>
    </row>
    <row r="403" spans="1:3">
      <c r="A403" s="60" t="s">
        <v>150</v>
      </c>
      <c r="B403" s="60" t="s">
        <v>7</v>
      </c>
      <c r="C403" s="61"/>
    </row>
    <row r="404" spans="1:3">
      <c r="A404" s="60" t="s">
        <v>86</v>
      </c>
      <c r="B404" s="60" t="s">
        <v>7</v>
      </c>
      <c r="C404" s="61">
        <v>53000</v>
      </c>
    </row>
    <row r="405" spans="1:3">
      <c r="A405" s="62" t="s">
        <v>151</v>
      </c>
      <c r="B405" s="62" t="s">
        <v>22</v>
      </c>
      <c r="C405" s="63">
        <v>50000</v>
      </c>
    </row>
    <row r="406" spans="1:3">
      <c r="A406" s="62" t="s">
        <v>87</v>
      </c>
      <c r="B406" s="62" t="s">
        <v>28</v>
      </c>
      <c r="C406" s="63">
        <v>3000</v>
      </c>
    </row>
    <row r="407" spans="1:3">
      <c r="A407" s="60" t="s">
        <v>79</v>
      </c>
      <c r="B407" s="60" t="s">
        <v>7</v>
      </c>
      <c r="C407" s="61">
        <v>1958392</v>
      </c>
    </row>
    <row r="408" spans="1:3">
      <c r="A408" s="62" t="s">
        <v>80</v>
      </c>
      <c r="B408" s="62" t="s">
        <v>57</v>
      </c>
      <c r="C408" s="63">
        <v>1607602</v>
      </c>
    </row>
    <row r="409" spans="1:3">
      <c r="A409" s="62" t="s">
        <v>81</v>
      </c>
      <c r="B409" s="62" t="s">
        <v>59</v>
      </c>
      <c r="C409" s="63">
        <v>336090</v>
      </c>
    </row>
    <row r="410" spans="1:3">
      <c r="A410" s="62" t="s">
        <v>82</v>
      </c>
      <c r="B410" s="62" t="s">
        <v>65</v>
      </c>
      <c r="C410" s="63">
        <v>14700</v>
      </c>
    </row>
    <row r="411" spans="1:3">
      <c r="A411" s="60" t="s">
        <v>152</v>
      </c>
      <c r="B411" s="60" t="s">
        <v>7</v>
      </c>
      <c r="C411" s="61"/>
    </row>
    <row r="412" spans="1:3">
      <c r="A412" s="60" t="s">
        <v>86</v>
      </c>
      <c r="B412" s="60" t="s">
        <v>7</v>
      </c>
      <c r="C412" s="61">
        <v>123100</v>
      </c>
    </row>
    <row r="413" spans="1:3">
      <c r="A413" s="62" t="s">
        <v>143</v>
      </c>
      <c r="B413" s="62" t="s">
        <v>20</v>
      </c>
      <c r="C413" s="63">
        <v>123000</v>
      </c>
    </row>
    <row r="414" spans="1:3">
      <c r="A414" s="62" t="s">
        <v>88</v>
      </c>
      <c r="B414" s="62" t="s">
        <v>32</v>
      </c>
      <c r="C414" s="63">
        <v>100</v>
      </c>
    </row>
    <row r="415" spans="1:3">
      <c r="A415" s="60" t="s">
        <v>79</v>
      </c>
      <c r="B415" s="60" t="s">
        <v>7</v>
      </c>
      <c r="C415" s="61">
        <v>917400</v>
      </c>
    </row>
    <row r="416" spans="1:3">
      <c r="A416" s="62" t="s">
        <v>80</v>
      </c>
      <c r="B416" s="62" t="s">
        <v>57</v>
      </c>
      <c r="C416" s="63">
        <v>850514</v>
      </c>
    </row>
    <row r="417" spans="1:3">
      <c r="A417" s="62" t="s">
        <v>81</v>
      </c>
      <c r="B417" s="62" t="s">
        <v>59</v>
      </c>
      <c r="C417" s="63">
        <v>58486</v>
      </c>
    </row>
    <row r="418" spans="1:3">
      <c r="A418" s="62" t="s">
        <v>82</v>
      </c>
      <c r="B418" s="62" t="s">
        <v>65</v>
      </c>
      <c r="C418" s="63">
        <v>8400</v>
      </c>
    </row>
    <row r="419" spans="1:3">
      <c r="A419" s="60" t="s">
        <v>153</v>
      </c>
      <c r="B419" s="60" t="s">
        <v>7</v>
      </c>
      <c r="C419" s="61"/>
    </row>
    <row r="420" spans="1:3">
      <c r="A420" s="60" t="s">
        <v>86</v>
      </c>
      <c r="B420" s="60" t="s">
        <v>7</v>
      </c>
      <c r="C420" s="61">
        <v>1607556</v>
      </c>
    </row>
    <row r="421" spans="1:3">
      <c r="A421" s="62" t="s">
        <v>87</v>
      </c>
      <c r="B421" s="62" t="s">
        <v>28</v>
      </c>
      <c r="C421" s="63">
        <v>1607556</v>
      </c>
    </row>
    <row r="422" spans="1:3">
      <c r="A422" s="60" t="s">
        <v>79</v>
      </c>
      <c r="B422" s="60" t="s">
        <v>7</v>
      </c>
      <c r="C422" s="61">
        <v>6209915</v>
      </c>
    </row>
    <row r="423" spans="1:3">
      <c r="A423" s="62" t="s">
        <v>80</v>
      </c>
      <c r="B423" s="62" t="s">
        <v>57</v>
      </c>
      <c r="C423" s="63">
        <v>2284489</v>
      </c>
    </row>
    <row r="424" spans="1:3">
      <c r="A424" s="62" t="s">
        <v>81</v>
      </c>
      <c r="B424" s="62" t="s">
        <v>59</v>
      </c>
      <c r="C424" s="63">
        <v>391077</v>
      </c>
    </row>
    <row r="425" spans="1:3">
      <c r="A425" s="62" t="s">
        <v>114</v>
      </c>
      <c r="B425" s="62" t="s">
        <v>61</v>
      </c>
      <c r="C425" s="63">
        <v>100</v>
      </c>
    </row>
    <row r="426" spans="1:3">
      <c r="A426" s="62" t="s">
        <v>82</v>
      </c>
      <c r="B426" s="62" t="s">
        <v>65</v>
      </c>
      <c r="C426" s="63">
        <v>7504</v>
      </c>
    </row>
    <row r="427" spans="1:3">
      <c r="A427" s="62" t="s">
        <v>95</v>
      </c>
      <c r="B427" s="62" t="s">
        <v>67</v>
      </c>
      <c r="C427" s="63">
        <v>3526745</v>
      </c>
    </row>
    <row r="428" spans="1:3">
      <c r="A428" s="60" t="s">
        <v>154</v>
      </c>
      <c r="B428" s="60" t="s">
        <v>7</v>
      </c>
      <c r="C428" s="61"/>
    </row>
    <row r="429" spans="1:3">
      <c r="A429" s="60" t="s">
        <v>86</v>
      </c>
      <c r="B429" s="60" t="s">
        <v>7</v>
      </c>
      <c r="C429" s="61">
        <v>5000</v>
      </c>
    </row>
    <row r="430" spans="1:3">
      <c r="A430" s="62" t="s">
        <v>143</v>
      </c>
      <c r="B430" s="62" t="s">
        <v>20</v>
      </c>
      <c r="C430" s="63">
        <v>5000</v>
      </c>
    </row>
    <row r="431" spans="1:3">
      <c r="A431" s="60" t="s">
        <v>79</v>
      </c>
      <c r="B431" s="60" t="s">
        <v>7</v>
      </c>
      <c r="C431" s="61">
        <v>605108</v>
      </c>
    </row>
    <row r="432" spans="1:3">
      <c r="A432" s="62" t="s">
        <v>80</v>
      </c>
      <c r="B432" s="62" t="s">
        <v>57</v>
      </c>
      <c r="C432" s="63">
        <v>559402</v>
      </c>
    </row>
    <row r="433" spans="1:3">
      <c r="A433" s="62" t="s">
        <v>81</v>
      </c>
      <c r="B433" s="62" t="s">
        <v>59</v>
      </c>
      <c r="C433" s="63">
        <v>45406</v>
      </c>
    </row>
    <row r="434" spans="1:3">
      <c r="A434" s="62" t="s">
        <v>82</v>
      </c>
      <c r="B434" s="62" t="s">
        <v>65</v>
      </c>
      <c r="C434" s="63">
        <v>0</v>
      </c>
    </row>
    <row r="435" spans="1:3">
      <c r="A435" s="62" t="s">
        <v>95</v>
      </c>
      <c r="B435" s="62" t="s">
        <v>67</v>
      </c>
      <c r="C435" s="63">
        <v>300</v>
      </c>
    </row>
    <row r="436" spans="1:3">
      <c r="A436" s="60" t="s">
        <v>155</v>
      </c>
      <c r="B436" s="60" t="s">
        <v>7</v>
      </c>
      <c r="C436" s="61"/>
    </row>
    <row r="437" spans="1:3">
      <c r="A437" s="60" t="s">
        <v>86</v>
      </c>
      <c r="B437" s="60" t="s">
        <v>7</v>
      </c>
      <c r="C437" s="61">
        <v>14000</v>
      </c>
    </row>
    <row r="438" spans="1:3">
      <c r="A438" s="62" t="s">
        <v>143</v>
      </c>
      <c r="B438" s="62" t="s">
        <v>20</v>
      </c>
      <c r="C438" s="63">
        <v>6000</v>
      </c>
    </row>
    <row r="439" spans="1:3">
      <c r="A439" s="62" t="s">
        <v>88</v>
      </c>
      <c r="B439" s="62" t="s">
        <v>32</v>
      </c>
      <c r="C439" s="63">
        <v>8000</v>
      </c>
    </row>
    <row r="440" spans="1:3">
      <c r="A440" s="60" t="s">
        <v>79</v>
      </c>
      <c r="B440" s="60" t="s">
        <v>7</v>
      </c>
      <c r="C440" s="61">
        <v>184423</v>
      </c>
    </row>
    <row r="441" spans="1:3">
      <c r="A441" s="62" t="s">
        <v>80</v>
      </c>
      <c r="B441" s="62" t="s">
        <v>57</v>
      </c>
      <c r="C441" s="63">
        <v>127702</v>
      </c>
    </row>
    <row r="442" spans="1:3">
      <c r="A442" s="62" t="s">
        <v>81</v>
      </c>
      <c r="B442" s="62" t="s">
        <v>59</v>
      </c>
      <c r="C442" s="63">
        <v>55621</v>
      </c>
    </row>
    <row r="443" spans="1:3">
      <c r="A443" s="62" t="s">
        <v>82</v>
      </c>
      <c r="B443" s="62" t="s">
        <v>65</v>
      </c>
      <c r="C443" s="63">
        <v>900</v>
      </c>
    </row>
    <row r="444" spans="1:3" ht="22.5">
      <c r="A444" s="62" t="s">
        <v>96</v>
      </c>
      <c r="B444" s="62" t="s">
        <v>69</v>
      </c>
      <c r="C444" s="63">
        <v>200</v>
      </c>
    </row>
    <row r="445" spans="1:3">
      <c r="A445" s="60" t="s">
        <v>156</v>
      </c>
      <c r="B445" s="60" t="s">
        <v>7</v>
      </c>
      <c r="C445" s="61"/>
    </row>
    <row r="446" spans="1:3">
      <c r="A446" s="60" t="s">
        <v>86</v>
      </c>
      <c r="B446" s="60" t="s">
        <v>7</v>
      </c>
      <c r="C446" s="61">
        <v>2322280</v>
      </c>
    </row>
    <row r="447" spans="1:3">
      <c r="A447" s="62" t="s">
        <v>87</v>
      </c>
      <c r="B447" s="62" t="s">
        <v>28</v>
      </c>
      <c r="C447" s="63">
        <v>1122280</v>
      </c>
    </row>
    <row r="448" spans="1:3">
      <c r="A448" s="62" t="s">
        <v>100</v>
      </c>
      <c r="B448" s="62" t="s">
        <v>30</v>
      </c>
      <c r="C448" s="63">
        <v>1200000</v>
      </c>
    </row>
    <row r="449" spans="1:3">
      <c r="A449" s="60" t="s">
        <v>79</v>
      </c>
      <c r="B449" s="60" t="s">
        <v>7</v>
      </c>
      <c r="C449" s="61">
        <v>7156286</v>
      </c>
    </row>
    <row r="450" spans="1:3">
      <c r="A450" s="62" t="s">
        <v>80</v>
      </c>
      <c r="B450" s="62" t="s">
        <v>57</v>
      </c>
      <c r="C450" s="63">
        <v>557299</v>
      </c>
    </row>
    <row r="451" spans="1:3">
      <c r="A451" s="62" t="s">
        <v>81</v>
      </c>
      <c r="B451" s="62" t="s">
        <v>59</v>
      </c>
      <c r="C451" s="63">
        <v>2824132</v>
      </c>
    </row>
    <row r="452" spans="1:3">
      <c r="A452" s="62" t="s">
        <v>114</v>
      </c>
      <c r="B452" s="62" t="s">
        <v>61</v>
      </c>
      <c r="C452" s="63">
        <v>145333</v>
      </c>
    </row>
    <row r="453" spans="1:3">
      <c r="A453" s="62" t="s">
        <v>82</v>
      </c>
      <c r="B453" s="62" t="s">
        <v>65</v>
      </c>
      <c r="C453" s="63">
        <v>850</v>
      </c>
    </row>
    <row r="454" spans="1:3">
      <c r="A454" s="62" t="s">
        <v>95</v>
      </c>
      <c r="B454" s="62" t="s">
        <v>67</v>
      </c>
      <c r="C454" s="63">
        <v>178000</v>
      </c>
    </row>
    <row r="455" spans="1:3" ht="22.5">
      <c r="A455" s="62" t="s">
        <v>96</v>
      </c>
      <c r="B455" s="62" t="s">
        <v>69</v>
      </c>
      <c r="C455" s="63">
        <v>3450672</v>
      </c>
    </row>
    <row r="456" spans="1:3">
      <c r="A456" s="60" t="s">
        <v>109</v>
      </c>
      <c r="B456" s="60" t="s">
        <v>7</v>
      </c>
      <c r="C456" s="61">
        <v>19924</v>
      </c>
    </row>
    <row r="457" spans="1:3">
      <c r="A457" s="62" t="s">
        <v>110</v>
      </c>
      <c r="B457" s="62" t="s">
        <v>73</v>
      </c>
      <c r="C457" s="63">
        <v>19924</v>
      </c>
    </row>
    <row r="458" spans="1:3">
      <c r="A458" s="60" t="s">
        <v>159</v>
      </c>
      <c r="B458" s="60" t="s">
        <v>7</v>
      </c>
      <c r="C458" s="61">
        <v>55141432</v>
      </c>
    </row>
    <row r="459" spans="1:3">
      <c r="A459" s="60" t="s">
        <v>160</v>
      </c>
      <c r="B459" s="60" t="s">
        <v>7</v>
      </c>
      <c r="C459" s="61">
        <v>55209243</v>
      </c>
    </row>
    <row r="460" spans="1:3">
      <c r="A460" s="60" t="s">
        <v>86</v>
      </c>
      <c r="B460" s="60" t="s">
        <v>7</v>
      </c>
      <c r="C460" s="61">
        <v>64013560</v>
      </c>
    </row>
    <row r="461" spans="1:3">
      <c r="A461" s="62" t="s">
        <v>161</v>
      </c>
      <c r="B461" s="62" t="s">
        <v>12</v>
      </c>
      <c r="C461" s="63">
        <v>51702060</v>
      </c>
    </row>
    <row r="462" spans="1:3">
      <c r="A462" s="62" t="s">
        <v>162</v>
      </c>
      <c r="B462" s="62" t="s">
        <v>14</v>
      </c>
      <c r="C462" s="63">
        <v>4587955</v>
      </c>
    </row>
    <row r="463" spans="1:3">
      <c r="A463" s="62" t="s">
        <v>163</v>
      </c>
      <c r="B463" s="62" t="s">
        <v>16</v>
      </c>
      <c r="C463" s="63">
        <v>7206745</v>
      </c>
    </row>
    <row r="464" spans="1:3">
      <c r="A464" s="62" t="s">
        <v>164</v>
      </c>
      <c r="B464" s="62" t="s">
        <v>18</v>
      </c>
      <c r="C464" s="63">
        <v>13500</v>
      </c>
    </row>
    <row r="465" spans="1:3">
      <c r="A465" s="62" t="s">
        <v>143</v>
      </c>
      <c r="B465" s="62" t="s">
        <v>20</v>
      </c>
      <c r="C465" s="63">
        <v>3300</v>
      </c>
    </row>
    <row r="466" spans="1:3" ht="22.5">
      <c r="A466" s="62" t="s">
        <v>165</v>
      </c>
      <c r="B466" s="62" t="s">
        <v>26</v>
      </c>
      <c r="C466" s="63">
        <v>500000</v>
      </c>
    </row>
    <row r="467" spans="1:3">
      <c r="A467" s="60" t="s">
        <v>79</v>
      </c>
      <c r="B467" s="60" t="s">
        <v>7</v>
      </c>
      <c r="C467" s="61">
        <v>10054011</v>
      </c>
    </row>
    <row r="468" spans="1:3">
      <c r="A468" s="62" t="s">
        <v>80</v>
      </c>
      <c r="B468" s="62" t="s">
        <v>57</v>
      </c>
      <c r="C468" s="63">
        <v>243516</v>
      </c>
    </row>
    <row r="469" spans="1:3">
      <c r="A469" s="62" t="s">
        <v>81</v>
      </c>
      <c r="B469" s="62" t="s">
        <v>59</v>
      </c>
      <c r="C469" s="63">
        <v>338244</v>
      </c>
    </row>
    <row r="470" spans="1:3">
      <c r="A470" s="62" t="s">
        <v>114</v>
      </c>
      <c r="B470" s="62" t="s">
        <v>61</v>
      </c>
      <c r="C470" s="63">
        <v>99373</v>
      </c>
    </row>
    <row r="471" spans="1:3">
      <c r="A471" s="62" t="s">
        <v>144</v>
      </c>
      <c r="B471" s="62" t="s">
        <v>63</v>
      </c>
      <c r="C471" s="63">
        <v>100000</v>
      </c>
    </row>
    <row r="472" spans="1:3">
      <c r="A472" s="62" t="s">
        <v>82</v>
      </c>
      <c r="B472" s="62" t="s">
        <v>65</v>
      </c>
      <c r="C472" s="63">
        <v>0</v>
      </c>
    </row>
    <row r="473" spans="1:3" ht="22.5">
      <c r="A473" s="62" t="s">
        <v>96</v>
      </c>
      <c r="B473" s="62" t="s">
        <v>69</v>
      </c>
      <c r="C473" s="63">
        <v>9272878</v>
      </c>
    </row>
    <row r="474" spans="1:3">
      <c r="A474" s="60" t="s">
        <v>109</v>
      </c>
      <c r="B474" s="60" t="s">
        <v>7</v>
      </c>
      <c r="C474" s="61">
        <v>1249694</v>
      </c>
    </row>
    <row r="475" spans="1:3">
      <c r="A475" s="62" t="s">
        <v>110</v>
      </c>
      <c r="B475" s="62" t="s">
        <v>73</v>
      </c>
      <c r="C475" s="63">
        <v>750661</v>
      </c>
    </row>
    <row r="476" spans="1:3">
      <c r="A476" s="62" t="s">
        <v>145</v>
      </c>
      <c r="B476" s="62" t="s">
        <v>75</v>
      </c>
      <c r="C476" s="63">
        <v>499033</v>
      </c>
    </row>
    <row r="477" spans="1:3">
      <c r="A477" s="60" t="s">
        <v>166</v>
      </c>
      <c r="B477" s="60" t="s">
        <v>7</v>
      </c>
      <c r="C477" s="61"/>
    </row>
    <row r="478" spans="1:3">
      <c r="A478" s="60" t="s">
        <v>79</v>
      </c>
      <c r="B478" s="60" t="s">
        <v>7</v>
      </c>
      <c r="C478" s="61">
        <v>67811</v>
      </c>
    </row>
    <row r="479" spans="1:3">
      <c r="A479" s="62" t="s">
        <v>80</v>
      </c>
      <c r="B479" s="62" t="s">
        <v>57</v>
      </c>
      <c r="C479" s="63">
        <v>67710</v>
      </c>
    </row>
    <row r="480" spans="1:3">
      <c r="A480" s="62" t="s">
        <v>81</v>
      </c>
      <c r="B480" s="62" t="s">
        <v>59</v>
      </c>
      <c r="C480" s="63">
        <v>101</v>
      </c>
    </row>
    <row r="481" spans="1:3">
      <c r="A481" s="60" t="s">
        <v>280</v>
      </c>
      <c r="B481" s="60" t="s">
        <v>7</v>
      </c>
      <c r="C481" s="61"/>
    </row>
    <row r="482" spans="1:3">
      <c r="A482" s="60" t="s">
        <v>157</v>
      </c>
      <c r="B482" s="60" t="s">
        <v>7</v>
      </c>
      <c r="C482" s="61"/>
    </row>
    <row r="483" spans="1:3">
      <c r="A483" s="60" t="s">
        <v>86</v>
      </c>
      <c r="B483" s="60" t="s">
        <v>7</v>
      </c>
      <c r="C483" s="61">
        <v>6405575</v>
      </c>
    </row>
    <row r="484" spans="1:3">
      <c r="A484" s="62" t="s">
        <v>100</v>
      </c>
      <c r="B484" s="62" t="s">
        <v>30</v>
      </c>
      <c r="C484" s="63">
        <v>1507622</v>
      </c>
    </row>
    <row r="485" spans="1:3">
      <c r="A485" s="62" t="s">
        <v>88</v>
      </c>
      <c r="B485" s="62" t="s">
        <v>32</v>
      </c>
      <c r="C485" s="63">
        <v>4897953</v>
      </c>
    </row>
    <row r="486" spans="1:3">
      <c r="A486" s="60" t="s">
        <v>79</v>
      </c>
      <c r="B486" s="60" t="s">
        <v>7</v>
      </c>
      <c r="C486" s="61">
        <v>7283037</v>
      </c>
    </row>
    <row r="487" spans="1:3">
      <c r="A487" s="62" t="s">
        <v>80</v>
      </c>
      <c r="B487" s="62" t="s">
        <v>57</v>
      </c>
      <c r="C487" s="63">
        <v>1776912</v>
      </c>
    </row>
    <row r="488" spans="1:3">
      <c r="A488" s="62" t="s">
        <v>81</v>
      </c>
      <c r="B488" s="62" t="s">
        <v>59</v>
      </c>
      <c r="C488" s="63">
        <v>5475194</v>
      </c>
    </row>
    <row r="489" spans="1:3">
      <c r="A489" s="62" t="s">
        <v>82</v>
      </c>
      <c r="B489" s="62" t="s">
        <v>65</v>
      </c>
      <c r="C489" s="63">
        <v>30931</v>
      </c>
    </row>
    <row r="490" spans="1:3">
      <c r="A490" s="60" t="s">
        <v>109</v>
      </c>
      <c r="B490" s="60" t="s">
        <v>7</v>
      </c>
      <c r="C490" s="61">
        <v>877462</v>
      </c>
    </row>
    <row r="491" spans="1:3">
      <c r="A491" s="62" t="s">
        <v>110</v>
      </c>
      <c r="B491" s="62" t="s">
        <v>73</v>
      </c>
      <c r="C491" s="63">
        <v>877462</v>
      </c>
    </row>
    <row r="492" spans="1:3">
      <c r="A492" s="60" t="s">
        <v>158</v>
      </c>
      <c r="B492" s="60" t="s">
        <v>7</v>
      </c>
      <c r="C492" s="61"/>
    </row>
    <row r="493" spans="1:3">
      <c r="A493" s="60" t="s">
        <v>86</v>
      </c>
      <c r="B493" s="60" t="s">
        <v>7</v>
      </c>
      <c r="C493" s="61">
        <v>507827</v>
      </c>
    </row>
    <row r="494" spans="1:3">
      <c r="A494" s="62" t="s">
        <v>87</v>
      </c>
      <c r="B494" s="62" t="s">
        <v>28</v>
      </c>
      <c r="C494" s="63">
        <v>351597</v>
      </c>
    </row>
    <row r="495" spans="1:3">
      <c r="A495" s="62" t="s">
        <v>100</v>
      </c>
      <c r="B495" s="62" t="s">
        <v>30</v>
      </c>
      <c r="C495" s="63">
        <v>42800</v>
      </c>
    </row>
    <row r="496" spans="1:3">
      <c r="A496" s="62" t="s">
        <v>88</v>
      </c>
      <c r="B496" s="62" t="s">
        <v>32</v>
      </c>
      <c r="C496" s="63">
        <v>113430</v>
      </c>
    </row>
    <row r="497" spans="1:3">
      <c r="A497" s="60" t="s">
        <v>79</v>
      </c>
      <c r="B497" s="60" t="s">
        <v>7</v>
      </c>
      <c r="C497" s="61">
        <v>603547</v>
      </c>
    </row>
    <row r="498" spans="1:3">
      <c r="A498" s="62" t="s">
        <v>80</v>
      </c>
      <c r="B498" s="62" t="s">
        <v>57</v>
      </c>
      <c r="C498" s="63">
        <v>520867</v>
      </c>
    </row>
    <row r="499" spans="1:3">
      <c r="A499" s="62" t="s">
        <v>81</v>
      </c>
      <c r="B499" s="62" t="s">
        <v>59</v>
      </c>
      <c r="C499" s="63">
        <v>79080</v>
      </c>
    </row>
    <row r="500" spans="1:3">
      <c r="A500" s="62" t="s">
        <v>82</v>
      </c>
      <c r="B500" s="62" t="s">
        <v>65</v>
      </c>
      <c r="C500" s="63">
        <v>3600</v>
      </c>
    </row>
    <row r="501" spans="1:3">
      <c r="A501" s="60" t="s">
        <v>109</v>
      </c>
      <c r="B501" s="60" t="s">
        <v>7</v>
      </c>
      <c r="C501" s="61">
        <v>95720</v>
      </c>
    </row>
    <row r="502" spans="1:3">
      <c r="A502" s="62" t="s">
        <v>110</v>
      </c>
      <c r="B502" s="62" t="s">
        <v>73</v>
      </c>
      <c r="C502" s="63">
        <v>95720</v>
      </c>
    </row>
    <row r="503" spans="1:3">
      <c r="A503" s="70" t="s">
        <v>7</v>
      </c>
      <c r="B503" s="70"/>
      <c r="C503" s="70"/>
    </row>
  </sheetData>
  <mergeCells count="6">
    <mergeCell ref="A503:C503"/>
    <mergeCell ref="A4:C4"/>
    <mergeCell ref="A6:C6"/>
    <mergeCell ref="A7:C7"/>
    <mergeCell ref="A9:A10"/>
    <mergeCell ref="B9:B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J86"/>
  <sheetViews>
    <sheetView topLeftCell="F1" workbookViewId="0">
      <selection activeCell="D75" sqref="D75"/>
    </sheetView>
  </sheetViews>
  <sheetFormatPr defaultRowHeight="15.75"/>
  <cols>
    <col min="1" max="1" width="12.5" style="24" customWidth="1"/>
    <col min="2" max="2" width="43.5" style="24" customWidth="1"/>
    <col min="3" max="3" width="12.5" style="24" customWidth="1"/>
    <col min="4" max="12" width="13.5" style="27" customWidth="1"/>
    <col min="13" max="16" width="0" style="27" hidden="1" customWidth="1"/>
    <col min="17" max="17" width="0" style="24" hidden="1" customWidth="1"/>
    <col min="18" max="19" width="0" style="27" hidden="1" customWidth="1"/>
    <col min="20" max="20" width="0" style="24" hidden="1" customWidth="1"/>
    <col min="21" max="33" width="0" style="27" hidden="1" customWidth="1"/>
    <col min="34" max="244" width="8.875" style="27"/>
  </cols>
  <sheetData>
    <row r="1" spans="1:20">
      <c r="B1" s="25"/>
      <c r="C1" s="26"/>
      <c r="L1" s="91" t="s">
        <v>287</v>
      </c>
    </row>
    <row r="2" spans="1:20">
      <c r="B2" s="25"/>
      <c r="C2" s="26"/>
      <c r="L2" s="14" t="s">
        <v>284</v>
      </c>
    </row>
    <row r="3" spans="1:20">
      <c r="B3" s="25"/>
      <c r="C3" s="26"/>
      <c r="L3" s="91" t="s">
        <v>282</v>
      </c>
    </row>
    <row r="4" spans="1:20">
      <c r="B4" s="25"/>
      <c r="C4" s="26"/>
      <c r="L4" s="28"/>
    </row>
    <row r="5" spans="1:20" ht="18.75">
      <c r="A5" s="85" t="s">
        <v>286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</row>
    <row r="6" spans="1:20">
      <c r="L6" s="28"/>
    </row>
    <row r="7" spans="1:20" ht="15.75" customHeight="1">
      <c r="A7" s="86" t="s">
        <v>168</v>
      </c>
      <c r="B7" s="87" t="s">
        <v>183</v>
      </c>
      <c r="C7" s="87" t="s">
        <v>184</v>
      </c>
      <c r="D7" s="88"/>
      <c r="E7" s="88"/>
      <c r="F7" s="88"/>
      <c r="G7" s="88"/>
      <c r="H7" s="88"/>
      <c r="I7" s="88"/>
      <c r="J7" s="88"/>
      <c r="K7" s="88"/>
      <c r="L7" s="88"/>
    </row>
    <row r="8" spans="1:20" s="33" customFormat="1" ht="45.75" customHeight="1">
      <c r="A8" s="86"/>
      <c r="B8" s="87"/>
      <c r="C8" s="87"/>
      <c r="D8" s="29" t="s">
        <v>185</v>
      </c>
      <c r="E8" s="29" t="s">
        <v>186</v>
      </c>
      <c r="F8" s="29" t="s">
        <v>187</v>
      </c>
      <c r="G8" s="29" t="s">
        <v>188</v>
      </c>
      <c r="H8" s="29" t="s">
        <v>189</v>
      </c>
      <c r="I8" s="29" t="s">
        <v>190</v>
      </c>
      <c r="J8" s="29" t="s">
        <v>191</v>
      </c>
      <c r="K8" s="29" t="s">
        <v>192</v>
      </c>
      <c r="L8" s="30" t="s">
        <v>193</v>
      </c>
      <c r="M8" s="31"/>
      <c r="N8" s="31"/>
      <c r="O8" s="31"/>
      <c r="P8" s="31"/>
      <c r="Q8" s="32"/>
      <c r="R8" s="31"/>
      <c r="S8" s="31"/>
      <c r="T8" s="32"/>
    </row>
    <row r="9" spans="1:20" s="37" customFormat="1" ht="12.75">
      <c r="A9" s="34" t="s">
        <v>8</v>
      </c>
      <c r="B9" s="34" t="s">
        <v>9</v>
      </c>
      <c r="C9" s="34" t="s">
        <v>10</v>
      </c>
      <c r="D9" s="35"/>
      <c r="E9" s="34" t="s">
        <v>194</v>
      </c>
      <c r="F9" s="35">
        <v>5</v>
      </c>
      <c r="G9" s="34" t="s">
        <v>195</v>
      </c>
      <c r="H9" s="35">
        <v>6</v>
      </c>
      <c r="I9" s="34" t="s">
        <v>196</v>
      </c>
      <c r="J9" s="35">
        <v>7</v>
      </c>
      <c r="K9" s="34" t="s">
        <v>197</v>
      </c>
      <c r="L9" s="35">
        <v>8</v>
      </c>
      <c r="M9" s="36"/>
      <c r="N9" s="36"/>
      <c r="O9" s="36"/>
      <c r="P9" s="36"/>
      <c r="Q9" s="36"/>
      <c r="R9" s="36"/>
      <c r="S9" s="36"/>
      <c r="T9" s="36"/>
    </row>
    <row r="10" spans="1:20" s="37" customFormat="1" ht="12.75">
      <c r="A10" s="38"/>
      <c r="B10" s="38"/>
      <c r="C10" s="38"/>
      <c r="M10" s="36"/>
      <c r="N10" s="36"/>
      <c r="O10" s="36"/>
      <c r="P10" s="36"/>
      <c r="Q10" s="36"/>
      <c r="R10" s="36"/>
      <c r="S10" s="36"/>
      <c r="T10" s="36"/>
    </row>
    <row r="11" spans="1:20" s="37" customFormat="1" ht="15.75" customHeight="1">
      <c r="A11" s="89" t="s">
        <v>74</v>
      </c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36"/>
      <c r="N11" s="36"/>
      <c r="O11" s="36"/>
      <c r="P11" s="36"/>
      <c r="Q11" s="36"/>
      <c r="R11" s="36"/>
      <c r="S11" s="36"/>
      <c r="T11" s="36"/>
    </row>
    <row r="12" spans="1:20" s="37" customFormat="1" ht="12.75">
      <c r="A12" s="26" t="s">
        <v>198</v>
      </c>
      <c r="B12" s="25" t="s">
        <v>199</v>
      </c>
      <c r="C12" s="26" t="s">
        <v>200</v>
      </c>
      <c r="D12" s="39">
        <v>79335.740000000005</v>
      </c>
      <c r="E12" s="39">
        <v>76558.680000000008</v>
      </c>
      <c r="F12" s="39">
        <v>73628.810000000012</v>
      </c>
      <c r="G12" s="39">
        <v>162.87</v>
      </c>
      <c r="H12" s="39">
        <v>0</v>
      </c>
      <c r="I12" s="39">
        <v>0</v>
      </c>
      <c r="J12" s="39">
        <v>0</v>
      </c>
      <c r="K12" s="39">
        <v>0</v>
      </c>
      <c r="L12" s="40">
        <f>SUM(D12:K12)</f>
        <v>229686.10000000003</v>
      </c>
      <c r="M12" s="36"/>
      <c r="N12" s="36"/>
      <c r="O12" s="36"/>
      <c r="P12" s="36"/>
      <c r="Q12" s="36"/>
      <c r="R12" s="36"/>
      <c r="S12" s="36"/>
      <c r="T12" s="36"/>
    </row>
    <row r="13" spans="1:20" s="37" customFormat="1" ht="25.5">
      <c r="A13" s="26" t="s">
        <v>198</v>
      </c>
      <c r="B13" s="25" t="s">
        <v>201</v>
      </c>
      <c r="C13" s="26" t="s">
        <v>202</v>
      </c>
      <c r="D13" s="39">
        <v>124720.15</v>
      </c>
      <c r="E13" s="39">
        <v>121515.84999999999</v>
      </c>
      <c r="F13" s="39">
        <v>117735.32999999999</v>
      </c>
      <c r="G13" s="39">
        <v>113944.43</v>
      </c>
      <c r="H13" s="39">
        <v>110197.62</v>
      </c>
      <c r="I13" s="39">
        <v>106357.44</v>
      </c>
      <c r="J13" s="39">
        <v>102569.12999999999</v>
      </c>
      <c r="K13" s="39">
        <v>193880.39</v>
      </c>
      <c r="L13" s="40">
        <f t="shared" ref="L13:L61" si="0">SUM(D13:K13)</f>
        <v>990920.33999999985</v>
      </c>
      <c r="M13" s="36"/>
      <c r="N13" s="36"/>
      <c r="O13" s="36"/>
      <c r="P13" s="36"/>
      <c r="Q13" s="36"/>
      <c r="R13" s="36"/>
      <c r="S13" s="36"/>
      <c r="T13" s="36"/>
    </row>
    <row r="14" spans="1:20" s="37" customFormat="1" ht="38.25">
      <c r="A14" s="26" t="s">
        <v>203</v>
      </c>
      <c r="B14" s="25" t="s">
        <v>204</v>
      </c>
      <c r="C14" s="26" t="s">
        <v>205</v>
      </c>
      <c r="D14" s="39">
        <v>67501.850000000006</v>
      </c>
      <c r="E14" s="39">
        <v>64329.58</v>
      </c>
      <c r="F14" s="39">
        <v>62431.83</v>
      </c>
      <c r="G14" s="39">
        <v>60528.88</v>
      </c>
      <c r="H14" s="39">
        <v>58657.13</v>
      </c>
      <c r="I14" s="39">
        <v>56720.299999999996</v>
      </c>
      <c r="J14" s="39">
        <v>54818.639999999992</v>
      </c>
      <c r="K14" s="39">
        <v>188680.91999999998</v>
      </c>
      <c r="L14" s="40">
        <f t="shared" si="0"/>
        <v>613669.13</v>
      </c>
      <c r="M14" s="36"/>
      <c r="N14" s="36"/>
      <c r="O14" s="36"/>
      <c r="P14" s="36"/>
      <c r="Q14" s="36"/>
      <c r="R14" s="36"/>
      <c r="S14" s="36"/>
      <c r="T14" s="36"/>
    </row>
    <row r="15" spans="1:20" s="37" customFormat="1" ht="12.75">
      <c r="A15" s="26" t="s">
        <v>203</v>
      </c>
      <c r="B15" s="25" t="s">
        <v>288</v>
      </c>
      <c r="C15" s="26" t="s">
        <v>206</v>
      </c>
      <c r="D15" s="39">
        <v>100128.07</v>
      </c>
      <c r="E15" s="39">
        <v>95109.39</v>
      </c>
      <c r="F15" s="39">
        <v>92664.92</v>
      </c>
      <c r="G15" s="39">
        <v>90213.73</v>
      </c>
      <c r="H15" s="39">
        <v>87836.36</v>
      </c>
      <c r="I15" s="39">
        <v>85307.989999999991</v>
      </c>
      <c r="J15" s="39">
        <v>82858.48</v>
      </c>
      <c r="K15" s="39">
        <v>620720.67000000004</v>
      </c>
      <c r="L15" s="40">
        <f t="shared" si="0"/>
        <v>1254839.6099999999</v>
      </c>
      <c r="M15" s="36"/>
      <c r="N15" s="36"/>
      <c r="O15" s="36"/>
      <c r="P15" s="36"/>
      <c r="Q15" s="36"/>
      <c r="R15" s="36"/>
      <c r="S15" s="36"/>
      <c r="T15" s="36"/>
    </row>
    <row r="16" spans="1:20" s="37" customFormat="1" ht="25.5">
      <c r="A16" s="26" t="s">
        <v>203</v>
      </c>
      <c r="B16" s="25" t="s">
        <v>207</v>
      </c>
      <c r="C16" s="26" t="s">
        <v>208</v>
      </c>
      <c r="D16" s="39">
        <v>18377.829999999998</v>
      </c>
      <c r="E16" s="39">
        <v>41.69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40">
        <f t="shared" si="0"/>
        <v>18419.519999999997</v>
      </c>
      <c r="M16" s="36"/>
      <c r="N16" s="36"/>
      <c r="O16" s="36"/>
      <c r="P16" s="36"/>
      <c r="Q16" s="36"/>
      <c r="R16" s="36"/>
      <c r="S16" s="36"/>
      <c r="T16" s="36"/>
    </row>
    <row r="17" spans="1:20" s="37" customFormat="1" ht="15.75" customHeight="1">
      <c r="A17" s="26" t="s">
        <v>203</v>
      </c>
      <c r="B17" s="25" t="s">
        <v>209</v>
      </c>
      <c r="C17" s="26" t="s">
        <v>210</v>
      </c>
      <c r="D17" s="39">
        <v>316835.26</v>
      </c>
      <c r="E17" s="39">
        <v>308167.83</v>
      </c>
      <c r="F17" s="39">
        <v>300588.98000000004</v>
      </c>
      <c r="G17" s="39">
        <v>292989.32999999996</v>
      </c>
      <c r="H17" s="39">
        <v>285654.95</v>
      </c>
      <c r="I17" s="39">
        <v>277779.58</v>
      </c>
      <c r="J17" s="39">
        <v>270185.12</v>
      </c>
      <c r="K17" s="39">
        <v>2378984.79</v>
      </c>
      <c r="L17" s="40">
        <f t="shared" si="0"/>
        <v>4431185.84</v>
      </c>
      <c r="M17" s="36"/>
      <c r="N17" s="36"/>
      <c r="O17" s="36"/>
      <c r="P17" s="36"/>
      <c r="Q17" s="36"/>
      <c r="R17" s="36"/>
      <c r="S17" s="36"/>
      <c r="T17" s="36"/>
    </row>
    <row r="18" spans="1:20" s="37" customFormat="1" ht="12.75">
      <c r="A18" s="26" t="s">
        <v>203</v>
      </c>
      <c r="B18" s="25" t="s">
        <v>211</v>
      </c>
      <c r="C18" s="26" t="s">
        <v>212</v>
      </c>
      <c r="D18" s="39">
        <v>11264.13</v>
      </c>
      <c r="E18" s="39">
        <v>10796.39</v>
      </c>
      <c r="F18" s="39">
        <v>10391.01</v>
      </c>
      <c r="G18" s="39">
        <v>5065.5600000000004</v>
      </c>
      <c r="H18" s="39">
        <v>0</v>
      </c>
      <c r="I18" s="39">
        <v>0</v>
      </c>
      <c r="J18" s="39">
        <v>0</v>
      </c>
      <c r="K18" s="39">
        <v>0</v>
      </c>
      <c r="L18" s="40">
        <f t="shared" si="0"/>
        <v>37517.089999999997</v>
      </c>
      <c r="M18" s="36"/>
      <c r="N18" s="36"/>
      <c r="O18" s="36"/>
      <c r="P18" s="36"/>
      <c r="Q18" s="36"/>
      <c r="R18" s="36"/>
      <c r="S18" s="36"/>
      <c r="T18" s="36"/>
    </row>
    <row r="19" spans="1:20" s="37" customFormat="1" ht="25.5">
      <c r="A19" s="26" t="s">
        <v>203</v>
      </c>
      <c r="B19" s="25" t="s">
        <v>213</v>
      </c>
      <c r="C19" s="26" t="s">
        <v>214</v>
      </c>
      <c r="D19" s="39">
        <v>361228.27</v>
      </c>
      <c r="E19" s="39">
        <v>357825.55</v>
      </c>
      <c r="F19" s="39">
        <v>354632.26</v>
      </c>
      <c r="G19" s="39">
        <v>370686.25</v>
      </c>
      <c r="H19" s="39">
        <v>497052.87</v>
      </c>
      <c r="I19" s="39">
        <v>485663.02999999997</v>
      </c>
      <c r="J19" s="39">
        <v>474854.81</v>
      </c>
      <c r="K19" s="39">
        <v>6317654.0900000008</v>
      </c>
      <c r="L19" s="40">
        <f t="shared" si="0"/>
        <v>9219597.1300000008</v>
      </c>
      <c r="M19" s="36"/>
      <c r="N19" s="36"/>
      <c r="O19" s="36"/>
      <c r="P19" s="36"/>
      <c r="Q19" s="36"/>
      <c r="R19" s="36"/>
      <c r="S19" s="36"/>
      <c r="T19" s="36"/>
    </row>
    <row r="20" spans="1:20" s="37" customFormat="1" ht="12.75">
      <c r="A20" s="26" t="s">
        <v>203</v>
      </c>
      <c r="B20" s="25" t="s">
        <v>215</v>
      </c>
      <c r="C20" s="26" t="s">
        <v>216</v>
      </c>
      <c r="D20" s="39">
        <v>414642.61000000004</v>
      </c>
      <c r="E20" s="39">
        <v>408012.67000000004</v>
      </c>
      <c r="F20" s="39">
        <v>396759.94</v>
      </c>
      <c r="G20" s="39">
        <v>387095.08</v>
      </c>
      <c r="H20" s="39">
        <v>377807.37000000005</v>
      </c>
      <c r="I20" s="39">
        <v>367752.20999999996</v>
      </c>
      <c r="J20" s="39">
        <v>358094</v>
      </c>
      <c r="K20" s="39">
        <v>3545030.27</v>
      </c>
      <c r="L20" s="40">
        <f t="shared" si="0"/>
        <v>6255194.1500000004</v>
      </c>
      <c r="M20" s="36"/>
      <c r="N20" s="36"/>
      <c r="O20" s="36"/>
      <c r="P20" s="36"/>
      <c r="Q20" s="36"/>
      <c r="R20" s="36"/>
      <c r="S20" s="36"/>
      <c r="T20" s="36"/>
    </row>
    <row r="21" spans="1:20" s="37" customFormat="1" ht="25.5">
      <c r="A21" s="26" t="s">
        <v>203</v>
      </c>
      <c r="B21" s="25" t="s">
        <v>289</v>
      </c>
      <c r="C21" s="26" t="s">
        <v>217</v>
      </c>
      <c r="D21" s="39">
        <v>17577.769999999997</v>
      </c>
      <c r="E21" s="39">
        <v>16650.11</v>
      </c>
      <c r="F21" s="39">
        <v>16134.720000000001</v>
      </c>
      <c r="G21" s="39">
        <v>15627.480000000001</v>
      </c>
      <c r="H21" s="39">
        <v>15127.19</v>
      </c>
      <c r="I21" s="39">
        <v>14612.300000000001</v>
      </c>
      <c r="J21" s="39">
        <v>14105.39</v>
      </c>
      <c r="K21" s="39">
        <v>36208.899999999994</v>
      </c>
      <c r="L21" s="40">
        <f t="shared" si="0"/>
        <v>146043.85999999999</v>
      </c>
      <c r="M21" s="36"/>
      <c r="N21" s="36"/>
      <c r="O21" s="36"/>
      <c r="P21" s="36"/>
      <c r="Q21" s="36"/>
      <c r="R21" s="36"/>
      <c r="S21" s="36"/>
      <c r="T21" s="36"/>
    </row>
    <row r="22" spans="1:20" s="37" customFormat="1" ht="25.5">
      <c r="A22" s="26" t="s">
        <v>203</v>
      </c>
      <c r="B22" s="25" t="s">
        <v>290</v>
      </c>
      <c r="C22" s="26" t="s">
        <v>218</v>
      </c>
      <c r="D22" s="39">
        <v>24229.74</v>
      </c>
      <c r="E22" s="39">
        <v>18132.73</v>
      </c>
      <c r="F22" s="39">
        <v>0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40">
        <f t="shared" si="0"/>
        <v>42362.47</v>
      </c>
      <c r="M22" s="36"/>
      <c r="N22" s="36"/>
      <c r="O22" s="36"/>
      <c r="P22" s="36"/>
      <c r="Q22" s="36"/>
      <c r="R22" s="36"/>
      <c r="S22" s="36"/>
      <c r="T22" s="36"/>
    </row>
    <row r="23" spans="1:20" s="37" customFormat="1" ht="25.5">
      <c r="A23" s="26" t="s">
        <v>203</v>
      </c>
      <c r="B23" s="25" t="s">
        <v>291</v>
      </c>
      <c r="C23" s="26" t="s">
        <v>219</v>
      </c>
      <c r="D23" s="39">
        <v>33902.129999999997</v>
      </c>
      <c r="E23" s="39">
        <v>32214.5</v>
      </c>
      <c r="F23" s="39">
        <v>31049.43</v>
      </c>
      <c r="G23" s="39">
        <v>29881.18</v>
      </c>
      <c r="H23" s="39">
        <v>20593.53</v>
      </c>
      <c r="I23" s="39">
        <v>0</v>
      </c>
      <c r="J23" s="39">
        <v>0</v>
      </c>
      <c r="K23" s="39">
        <v>0</v>
      </c>
      <c r="L23" s="40">
        <f t="shared" si="0"/>
        <v>147640.76999999999</v>
      </c>
      <c r="M23" s="36"/>
      <c r="N23" s="36"/>
      <c r="O23" s="36"/>
      <c r="P23" s="36"/>
      <c r="Q23" s="36"/>
      <c r="R23" s="36"/>
      <c r="S23" s="36"/>
      <c r="T23" s="36"/>
    </row>
    <row r="24" spans="1:20" s="37" customFormat="1" ht="25.5">
      <c r="A24" s="26" t="s">
        <v>203</v>
      </c>
      <c r="B24" s="25" t="s">
        <v>220</v>
      </c>
      <c r="C24" s="26" t="s">
        <v>219</v>
      </c>
      <c r="D24" s="39">
        <v>36199.699999999997</v>
      </c>
      <c r="E24" s="39">
        <v>34372.5</v>
      </c>
      <c r="F24" s="39">
        <v>33151.14</v>
      </c>
      <c r="G24" s="39">
        <v>31926.43</v>
      </c>
      <c r="H24" s="39">
        <v>30703.239999999998</v>
      </c>
      <c r="I24" s="39">
        <v>6127.1</v>
      </c>
      <c r="J24" s="39">
        <v>0</v>
      </c>
      <c r="K24" s="39">
        <v>0</v>
      </c>
      <c r="L24" s="40">
        <f t="shared" si="0"/>
        <v>172480.11</v>
      </c>
      <c r="M24" s="36"/>
      <c r="N24" s="36"/>
      <c r="O24" s="36"/>
      <c r="P24" s="36"/>
      <c r="Q24" s="36"/>
      <c r="R24" s="36"/>
      <c r="S24" s="36"/>
      <c r="T24" s="36"/>
    </row>
    <row r="25" spans="1:20" s="37" customFormat="1" ht="25.5">
      <c r="A25" s="26" t="s">
        <v>203</v>
      </c>
      <c r="B25" s="25" t="s">
        <v>221</v>
      </c>
      <c r="C25" s="26" t="s">
        <v>219</v>
      </c>
      <c r="D25" s="39">
        <v>18474.53</v>
      </c>
      <c r="E25" s="39">
        <v>13825.72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40">
        <f t="shared" si="0"/>
        <v>32300.25</v>
      </c>
      <c r="M25" s="36"/>
      <c r="N25" s="36"/>
      <c r="O25" s="36"/>
      <c r="P25" s="36"/>
      <c r="Q25" s="36"/>
      <c r="R25" s="36"/>
      <c r="S25" s="36"/>
      <c r="T25" s="36"/>
    </row>
    <row r="26" spans="1:20" s="37" customFormat="1" ht="38.25">
      <c r="A26" s="26" t="s">
        <v>203</v>
      </c>
      <c r="B26" s="25" t="s">
        <v>222</v>
      </c>
      <c r="C26" s="26" t="s">
        <v>219</v>
      </c>
      <c r="D26" s="39">
        <v>30989.01</v>
      </c>
      <c r="E26" s="39">
        <v>23190.86</v>
      </c>
      <c r="F26" s="39">
        <v>0</v>
      </c>
      <c r="G26" s="39">
        <v>0</v>
      </c>
      <c r="H26" s="39">
        <v>0</v>
      </c>
      <c r="I26" s="39">
        <v>0</v>
      </c>
      <c r="J26" s="39">
        <v>0</v>
      </c>
      <c r="K26" s="39">
        <v>0</v>
      </c>
      <c r="L26" s="40">
        <f t="shared" si="0"/>
        <v>54179.869999999995</v>
      </c>
      <c r="M26" s="36"/>
      <c r="N26" s="36"/>
      <c r="O26" s="36"/>
      <c r="P26" s="36"/>
      <c r="Q26" s="36"/>
      <c r="R26" s="36"/>
      <c r="S26" s="36"/>
      <c r="T26" s="36"/>
    </row>
    <row r="27" spans="1:20" s="37" customFormat="1" ht="25.5">
      <c r="A27" s="26" t="s">
        <v>203</v>
      </c>
      <c r="B27" s="25" t="s">
        <v>223</v>
      </c>
      <c r="C27" s="26" t="s">
        <v>219</v>
      </c>
      <c r="D27" s="39">
        <v>24053.72</v>
      </c>
      <c r="E27" s="39">
        <v>23992.77</v>
      </c>
      <c r="F27" s="39">
        <v>23932.47</v>
      </c>
      <c r="G27" s="39">
        <v>17910.439999999999</v>
      </c>
      <c r="H27" s="39">
        <v>0</v>
      </c>
      <c r="I27" s="39">
        <v>0</v>
      </c>
      <c r="J27" s="39">
        <v>0</v>
      </c>
      <c r="K27" s="39">
        <v>0</v>
      </c>
      <c r="L27" s="40">
        <f t="shared" si="0"/>
        <v>89889.400000000009</v>
      </c>
      <c r="M27" s="36"/>
      <c r="N27" s="36"/>
      <c r="O27" s="36"/>
      <c r="P27" s="36"/>
      <c r="Q27" s="36"/>
      <c r="R27" s="36"/>
      <c r="S27" s="36"/>
      <c r="T27" s="36"/>
    </row>
    <row r="28" spans="1:20" s="37" customFormat="1" ht="25.5">
      <c r="A28" s="26" t="s">
        <v>203</v>
      </c>
      <c r="B28" s="25" t="s">
        <v>292</v>
      </c>
      <c r="C28" s="26" t="s">
        <v>219</v>
      </c>
      <c r="D28" s="39">
        <v>35000</v>
      </c>
      <c r="E28" s="39">
        <v>33184.870000000003</v>
      </c>
      <c r="F28" s="39">
        <v>32047.54</v>
      </c>
      <c r="G28" s="39">
        <v>30907.09</v>
      </c>
      <c r="H28" s="39">
        <v>29771.279999999999</v>
      </c>
      <c r="I28" s="39">
        <v>28624.63</v>
      </c>
      <c r="J28" s="39">
        <v>6622.63</v>
      </c>
      <c r="K28" s="39">
        <v>0</v>
      </c>
      <c r="L28" s="40">
        <f t="shared" si="0"/>
        <v>196158.04</v>
      </c>
      <c r="M28" s="36"/>
      <c r="N28" s="36"/>
      <c r="O28" s="36"/>
      <c r="P28" s="36"/>
      <c r="Q28" s="36"/>
      <c r="R28" s="36"/>
      <c r="S28" s="36"/>
      <c r="T28" s="36"/>
    </row>
    <row r="29" spans="1:20" s="37" customFormat="1" ht="12.75">
      <c r="A29" s="26" t="s">
        <v>203</v>
      </c>
      <c r="B29" s="25" t="s">
        <v>224</v>
      </c>
      <c r="C29" s="26" t="s">
        <v>225</v>
      </c>
      <c r="D29" s="39">
        <v>54637.33</v>
      </c>
      <c r="E29" s="39">
        <v>51774.71</v>
      </c>
      <c r="F29" s="39">
        <v>50031.1</v>
      </c>
      <c r="G29" s="39">
        <v>48282.720000000001</v>
      </c>
      <c r="H29" s="39">
        <v>46543.91</v>
      </c>
      <c r="I29" s="39">
        <v>44783.54</v>
      </c>
      <c r="J29" s="39">
        <v>32464.54</v>
      </c>
      <c r="K29" s="39">
        <v>0</v>
      </c>
      <c r="L29" s="40">
        <f t="shared" si="0"/>
        <v>328517.84999999998</v>
      </c>
      <c r="M29" s="36"/>
      <c r="N29" s="36"/>
      <c r="O29" s="36"/>
      <c r="P29" s="36"/>
      <c r="Q29" s="36"/>
      <c r="R29" s="36"/>
      <c r="S29" s="36"/>
      <c r="T29" s="36"/>
    </row>
    <row r="30" spans="1:20" s="37" customFormat="1" ht="25.5">
      <c r="A30" s="26" t="s">
        <v>203</v>
      </c>
      <c r="B30" s="25" t="s">
        <v>293</v>
      </c>
      <c r="C30" s="26" t="s">
        <v>226</v>
      </c>
      <c r="D30" s="39">
        <v>20565.04</v>
      </c>
      <c r="E30" s="39">
        <v>19439.75</v>
      </c>
      <c r="F30" s="39">
        <v>18760.830000000002</v>
      </c>
      <c r="G30" s="39">
        <v>18080.03</v>
      </c>
      <c r="H30" s="39">
        <v>17400.419999999998</v>
      </c>
      <c r="I30" s="39">
        <v>6713.7599999999993</v>
      </c>
      <c r="J30" s="39">
        <v>0</v>
      </c>
      <c r="K30" s="39">
        <v>0</v>
      </c>
      <c r="L30" s="40">
        <f t="shared" si="0"/>
        <v>100959.82999999999</v>
      </c>
      <c r="M30" s="36"/>
      <c r="N30" s="36"/>
      <c r="O30" s="36"/>
      <c r="P30" s="36"/>
      <c r="Q30" s="36"/>
      <c r="R30" s="36"/>
      <c r="S30" s="36"/>
      <c r="T30" s="36"/>
    </row>
    <row r="31" spans="1:20" s="37" customFormat="1" ht="25.5">
      <c r="A31" s="26" t="s">
        <v>203</v>
      </c>
      <c r="B31" s="25" t="s">
        <v>227</v>
      </c>
      <c r="C31" s="26" t="s">
        <v>228</v>
      </c>
      <c r="D31" s="39">
        <v>92039.28</v>
      </c>
      <c r="E31" s="39">
        <v>68888.98</v>
      </c>
      <c r="F31" s="39">
        <v>0</v>
      </c>
      <c r="G31" s="39">
        <v>0</v>
      </c>
      <c r="H31" s="39">
        <v>0</v>
      </c>
      <c r="I31" s="39">
        <v>0</v>
      </c>
      <c r="J31" s="39">
        <v>0</v>
      </c>
      <c r="K31" s="39">
        <v>0</v>
      </c>
      <c r="L31" s="40">
        <f t="shared" si="0"/>
        <v>160928.26</v>
      </c>
      <c r="M31" s="36"/>
      <c r="N31" s="36"/>
      <c r="O31" s="36"/>
      <c r="P31" s="36"/>
      <c r="Q31" s="36"/>
      <c r="R31" s="36"/>
      <c r="S31" s="36"/>
      <c r="T31" s="36"/>
    </row>
    <row r="32" spans="1:20" s="37" customFormat="1" ht="25.5">
      <c r="A32" s="26" t="s">
        <v>203</v>
      </c>
      <c r="B32" s="25" t="s">
        <v>294</v>
      </c>
      <c r="C32" s="26" t="s">
        <v>229</v>
      </c>
      <c r="D32" s="39">
        <v>15260.91</v>
      </c>
      <c r="E32" s="39">
        <v>15222.21</v>
      </c>
      <c r="F32" s="39">
        <v>15184.28</v>
      </c>
      <c r="G32" s="39">
        <v>15146.22</v>
      </c>
      <c r="H32" s="39">
        <v>15108.41</v>
      </c>
      <c r="I32" s="39">
        <v>15070.08</v>
      </c>
      <c r="J32" s="39">
        <v>15032.07</v>
      </c>
      <c r="K32" s="39">
        <v>0.52</v>
      </c>
      <c r="L32" s="40">
        <f t="shared" si="0"/>
        <v>106024.7</v>
      </c>
      <c r="M32" s="36"/>
      <c r="N32" s="36"/>
      <c r="O32" s="36"/>
      <c r="P32" s="36"/>
      <c r="Q32" s="36"/>
      <c r="R32" s="36"/>
      <c r="S32" s="36"/>
      <c r="T32" s="36"/>
    </row>
    <row r="33" spans="1:20" s="37" customFormat="1" ht="25.5">
      <c r="A33" s="26" t="s">
        <v>203</v>
      </c>
      <c r="B33" s="25" t="s">
        <v>230</v>
      </c>
      <c r="C33" s="26" t="s">
        <v>228</v>
      </c>
      <c r="D33" s="39">
        <v>42452.77</v>
      </c>
      <c r="E33" s="39">
        <v>33956</v>
      </c>
      <c r="F33" s="39">
        <v>0.76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40">
        <f t="shared" si="0"/>
        <v>76409.529999999984</v>
      </c>
      <c r="M33" s="36"/>
      <c r="N33" s="36"/>
      <c r="O33" s="36"/>
      <c r="P33" s="36"/>
      <c r="Q33" s="36"/>
      <c r="R33" s="36"/>
      <c r="S33" s="36"/>
      <c r="T33" s="36"/>
    </row>
    <row r="34" spans="1:20" s="37" customFormat="1" ht="25.5">
      <c r="A34" s="26" t="s">
        <v>203</v>
      </c>
      <c r="B34" s="25" t="s">
        <v>231</v>
      </c>
      <c r="C34" s="26" t="s">
        <v>228</v>
      </c>
      <c r="D34" s="39">
        <v>55241.64</v>
      </c>
      <c r="E34" s="39">
        <v>55101.7</v>
      </c>
      <c r="F34" s="39">
        <v>4.7699999999999996</v>
      </c>
      <c r="G34" s="39">
        <v>0</v>
      </c>
      <c r="H34" s="39">
        <v>0</v>
      </c>
      <c r="I34" s="39">
        <v>0</v>
      </c>
      <c r="J34" s="39">
        <v>0</v>
      </c>
      <c r="K34" s="39">
        <v>0</v>
      </c>
      <c r="L34" s="40">
        <f t="shared" si="0"/>
        <v>110348.11</v>
      </c>
      <c r="M34" s="36"/>
      <c r="N34" s="36"/>
      <c r="O34" s="36"/>
      <c r="P34" s="36"/>
      <c r="Q34" s="36"/>
      <c r="R34" s="36"/>
      <c r="S34" s="36"/>
      <c r="T34" s="36"/>
    </row>
    <row r="35" spans="1:20" s="37" customFormat="1" ht="38.25">
      <c r="A35" s="26" t="s">
        <v>203</v>
      </c>
      <c r="B35" s="25" t="s">
        <v>232</v>
      </c>
      <c r="C35" s="26" t="s">
        <v>233</v>
      </c>
      <c r="D35" s="39">
        <v>54126.67</v>
      </c>
      <c r="E35" s="39">
        <v>53989.42</v>
      </c>
      <c r="F35" s="39">
        <v>53854.77</v>
      </c>
      <c r="G35" s="39">
        <v>53719.76</v>
      </c>
      <c r="H35" s="39">
        <v>53585.52</v>
      </c>
      <c r="I35" s="39">
        <v>53449.56</v>
      </c>
      <c r="J35" s="39">
        <v>42616.18</v>
      </c>
      <c r="K35" s="39">
        <v>1.45</v>
      </c>
      <c r="L35" s="40">
        <f t="shared" si="0"/>
        <v>365343.33</v>
      </c>
      <c r="M35" s="36"/>
      <c r="N35" s="36"/>
      <c r="O35" s="36"/>
      <c r="P35" s="36"/>
      <c r="Q35" s="36"/>
      <c r="R35" s="36"/>
      <c r="S35" s="36"/>
      <c r="T35" s="36"/>
    </row>
    <row r="36" spans="1:20" s="37" customFormat="1" ht="25.5">
      <c r="A36" s="26" t="s">
        <v>203</v>
      </c>
      <c r="B36" s="25" t="s">
        <v>234</v>
      </c>
      <c r="C36" s="26" t="s">
        <v>228</v>
      </c>
      <c r="D36" s="39">
        <v>28202.47</v>
      </c>
      <c r="E36" s="39">
        <v>26131.03</v>
      </c>
      <c r="F36" s="39">
        <v>2.86</v>
      </c>
      <c r="G36" s="39">
        <v>0</v>
      </c>
      <c r="H36" s="39">
        <v>0</v>
      </c>
      <c r="I36" s="39">
        <v>0</v>
      </c>
      <c r="J36" s="39">
        <v>0</v>
      </c>
      <c r="K36" s="39">
        <v>0</v>
      </c>
      <c r="L36" s="40">
        <f t="shared" si="0"/>
        <v>54336.36</v>
      </c>
      <c r="M36" s="36"/>
      <c r="N36" s="36"/>
      <c r="O36" s="36"/>
      <c r="P36" s="36"/>
      <c r="Q36" s="36"/>
      <c r="R36" s="36"/>
      <c r="S36" s="36"/>
      <c r="T36" s="36"/>
    </row>
    <row r="37" spans="1:20" s="37" customFormat="1" ht="25.5">
      <c r="A37" s="26" t="s">
        <v>203</v>
      </c>
      <c r="B37" s="25" t="s">
        <v>235</v>
      </c>
      <c r="C37" s="26" t="s">
        <v>228</v>
      </c>
      <c r="D37" s="39">
        <v>53192.08</v>
      </c>
      <c r="E37" s="39">
        <v>53057.34</v>
      </c>
      <c r="F37" s="39">
        <v>7.54</v>
      </c>
      <c r="G37" s="39">
        <v>0</v>
      </c>
      <c r="H37" s="39">
        <v>0</v>
      </c>
      <c r="I37" s="39">
        <v>0</v>
      </c>
      <c r="J37" s="39">
        <v>0</v>
      </c>
      <c r="K37" s="39">
        <v>0</v>
      </c>
      <c r="L37" s="40">
        <f t="shared" si="0"/>
        <v>106256.95999999999</v>
      </c>
      <c r="M37" s="36"/>
      <c r="N37" s="36"/>
      <c r="O37" s="36"/>
      <c r="P37" s="36"/>
      <c r="Q37" s="36"/>
      <c r="R37" s="36"/>
      <c r="S37" s="36"/>
      <c r="T37" s="36"/>
    </row>
    <row r="38" spans="1:20" s="37" customFormat="1" ht="51">
      <c r="A38" s="26" t="s">
        <v>203</v>
      </c>
      <c r="B38" s="25" t="s">
        <v>295</v>
      </c>
      <c r="C38" s="26" t="s">
        <v>236</v>
      </c>
      <c r="D38" s="39">
        <v>31495.85</v>
      </c>
      <c r="E38" s="39">
        <v>31416.02</v>
      </c>
      <c r="F38" s="39">
        <v>31337.21</v>
      </c>
      <c r="G38" s="39">
        <v>31258.19</v>
      </c>
      <c r="H38" s="39">
        <v>13984.28</v>
      </c>
      <c r="I38" s="39">
        <v>0</v>
      </c>
      <c r="J38" s="39">
        <v>0</v>
      </c>
      <c r="K38" s="39">
        <v>0</v>
      </c>
      <c r="L38" s="40">
        <f t="shared" si="0"/>
        <v>139491.54999999999</v>
      </c>
      <c r="M38" s="36"/>
      <c r="N38" s="36"/>
      <c r="O38" s="36"/>
      <c r="P38" s="36"/>
      <c r="Q38" s="36"/>
      <c r="R38" s="36"/>
      <c r="S38" s="36"/>
      <c r="T38" s="36"/>
    </row>
    <row r="39" spans="1:20" s="37" customFormat="1" ht="12.75">
      <c r="A39" s="26" t="s">
        <v>203</v>
      </c>
      <c r="B39" s="25" t="s">
        <v>237</v>
      </c>
      <c r="C39" s="26" t="s">
        <v>236</v>
      </c>
      <c r="D39" s="39">
        <v>51061.03</v>
      </c>
      <c r="E39" s="39">
        <v>50931.62</v>
      </c>
      <c r="F39" s="39">
        <v>50803.6</v>
      </c>
      <c r="G39" s="39">
        <v>31219.41</v>
      </c>
      <c r="H39" s="39">
        <v>0</v>
      </c>
      <c r="I39" s="39">
        <v>0</v>
      </c>
      <c r="J39" s="39">
        <v>0</v>
      </c>
      <c r="K39" s="39">
        <v>0</v>
      </c>
      <c r="L39" s="40">
        <f t="shared" si="0"/>
        <v>184015.66</v>
      </c>
      <c r="M39" s="36"/>
      <c r="N39" s="36"/>
      <c r="O39" s="36"/>
      <c r="P39" s="36"/>
      <c r="Q39" s="36"/>
      <c r="R39" s="36"/>
      <c r="S39" s="36"/>
      <c r="T39" s="36"/>
    </row>
    <row r="40" spans="1:20" s="37" customFormat="1" ht="25.5">
      <c r="A40" s="26" t="s">
        <v>203</v>
      </c>
      <c r="B40" s="25" t="s">
        <v>238</v>
      </c>
      <c r="C40" s="26" t="s">
        <v>236</v>
      </c>
      <c r="D40" s="39">
        <v>58241.19</v>
      </c>
      <c r="E40" s="39">
        <v>55615.95</v>
      </c>
      <c r="F40" s="39">
        <v>53859.31</v>
      </c>
      <c r="G40" s="39">
        <v>52097.85</v>
      </c>
      <c r="H40" s="39">
        <v>50349.66</v>
      </c>
      <c r="I40" s="39">
        <v>48572.54</v>
      </c>
      <c r="J40" s="39">
        <v>46812.3</v>
      </c>
      <c r="K40" s="39">
        <v>22803.93</v>
      </c>
      <c r="L40" s="40">
        <f t="shared" si="0"/>
        <v>388352.73</v>
      </c>
      <c r="M40" s="36"/>
      <c r="N40" s="36"/>
      <c r="O40" s="36"/>
      <c r="P40" s="36"/>
      <c r="Q40" s="36"/>
      <c r="R40" s="36"/>
      <c r="S40" s="36"/>
      <c r="T40" s="36"/>
    </row>
    <row r="41" spans="1:20" s="37" customFormat="1" ht="12.75">
      <c r="A41" s="26" t="s">
        <v>203</v>
      </c>
      <c r="B41" s="25" t="s">
        <v>239</v>
      </c>
      <c r="C41" s="26" t="s">
        <v>240</v>
      </c>
      <c r="D41" s="39">
        <v>97427.72</v>
      </c>
      <c r="E41" s="39">
        <v>92473.61</v>
      </c>
      <c r="F41" s="39">
        <v>89725.25</v>
      </c>
      <c r="G41" s="39">
        <v>86969.38</v>
      </c>
      <c r="H41" s="39">
        <v>84255.709999999992</v>
      </c>
      <c r="I41" s="39">
        <v>81453.83</v>
      </c>
      <c r="J41" s="39">
        <v>78699.83</v>
      </c>
      <c r="K41" s="39">
        <v>243382.13</v>
      </c>
      <c r="L41" s="40">
        <f t="shared" si="0"/>
        <v>854387.46</v>
      </c>
      <c r="M41" s="36"/>
      <c r="N41" s="36"/>
      <c r="O41" s="36"/>
      <c r="P41" s="36"/>
      <c r="Q41" s="36"/>
      <c r="R41" s="36"/>
      <c r="S41" s="36"/>
      <c r="T41" s="36"/>
    </row>
    <row r="42" spans="1:20" s="37" customFormat="1" ht="12.75">
      <c r="A42" s="26" t="s">
        <v>203</v>
      </c>
      <c r="B42" s="25" t="s">
        <v>241</v>
      </c>
      <c r="C42" s="26" t="s">
        <v>242</v>
      </c>
      <c r="D42" s="39">
        <v>43883.07</v>
      </c>
      <c r="E42" s="39">
        <v>41064.949999999997</v>
      </c>
      <c r="F42" s="39">
        <v>39921.99</v>
      </c>
      <c r="G42" s="39">
        <v>38775.910000000003</v>
      </c>
      <c r="H42" s="39">
        <v>37654.14</v>
      </c>
      <c r="I42" s="39">
        <v>36482.15</v>
      </c>
      <c r="J42" s="39">
        <v>35336.86</v>
      </c>
      <c r="K42" s="39">
        <v>173964.28999999998</v>
      </c>
      <c r="L42" s="40">
        <f t="shared" si="0"/>
        <v>447083.36</v>
      </c>
      <c r="M42" s="36"/>
      <c r="N42" s="36"/>
      <c r="O42" s="36"/>
      <c r="P42" s="36"/>
      <c r="Q42" s="36"/>
      <c r="R42" s="36"/>
      <c r="S42" s="36"/>
      <c r="T42" s="36"/>
    </row>
    <row r="43" spans="1:20" s="37" customFormat="1" ht="25.5">
      <c r="A43" s="26" t="s">
        <v>203</v>
      </c>
      <c r="B43" s="25" t="s">
        <v>243</v>
      </c>
      <c r="C43" s="26" t="s">
        <v>244</v>
      </c>
      <c r="D43" s="39">
        <v>22330.23</v>
      </c>
      <c r="E43" s="39">
        <v>22273.67</v>
      </c>
      <c r="F43" s="39">
        <v>16670.32</v>
      </c>
      <c r="G43" s="39">
        <v>0</v>
      </c>
      <c r="H43" s="39">
        <v>0</v>
      </c>
      <c r="I43" s="39">
        <v>0</v>
      </c>
      <c r="J43" s="39">
        <v>0</v>
      </c>
      <c r="K43" s="39">
        <v>0</v>
      </c>
      <c r="L43" s="40">
        <f t="shared" si="0"/>
        <v>61274.219999999994</v>
      </c>
      <c r="M43" s="36"/>
      <c r="N43" s="36"/>
      <c r="O43" s="36"/>
      <c r="P43" s="36"/>
      <c r="Q43" s="36"/>
      <c r="R43" s="36"/>
      <c r="S43" s="36"/>
      <c r="T43" s="36"/>
    </row>
    <row r="44" spans="1:20" s="37" customFormat="1" ht="25.5">
      <c r="A44" s="26" t="s">
        <v>203</v>
      </c>
      <c r="B44" s="25" t="s">
        <v>245</v>
      </c>
      <c r="C44" s="26" t="s">
        <v>246</v>
      </c>
      <c r="D44" s="39">
        <v>164167.21</v>
      </c>
      <c r="E44" s="39">
        <v>153440.04</v>
      </c>
      <c r="F44" s="39">
        <v>148563.59</v>
      </c>
      <c r="G44" s="39">
        <v>143673.74</v>
      </c>
      <c r="H44" s="39">
        <v>138824.07999999999</v>
      </c>
      <c r="I44" s="39">
        <v>133887.4</v>
      </c>
      <c r="J44" s="39">
        <v>129000.91</v>
      </c>
      <c r="K44" s="39">
        <v>93817.13</v>
      </c>
      <c r="L44" s="40">
        <f t="shared" si="0"/>
        <v>1105374.1000000001</v>
      </c>
      <c r="M44" s="36"/>
      <c r="N44" s="36"/>
      <c r="O44" s="36"/>
      <c r="P44" s="36"/>
      <c r="Q44" s="36"/>
      <c r="R44" s="36"/>
      <c r="S44" s="36"/>
      <c r="T44" s="36"/>
    </row>
    <row r="45" spans="1:20" s="37" customFormat="1" ht="38.25">
      <c r="A45" s="26" t="s">
        <v>203</v>
      </c>
      <c r="B45" s="25" t="s">
        <v>247</v>
      </c>
      <c r="C45" s="26" t="s">
        <v>248</v>
      </c>
      <c r="D45" s="39">
        <v>192493.38</v>
      </c>
      <c r="E45" s="39">
        <v>189109.53999999998</v>
      </c>
      <c r="F45" s="39">
        <v>183978.57</v>
      </c>
      <c r="G45" s="39">
        <v>179303.39</v>
      </c>
      <c r="H45" s="39">
        <v>174797.19</v>
      </c>
      <c r="I45" s="39">
        <v>169946.58000000002</v>
      </c>
      <c r="J45" s="39">
        <v>165274.59</v>
      </c>
      <c r="K45" s="39">
        <v>1504986.7900000003</v>
      </c>
      <c r="L45" s="40">
        <f t="shared" si="0"/>
        <v>2759890.0300000003</v>
      </c>
      <c r="M45" s="36"/>
      <c r="N45" s="36"/>
      <c r="O45" s="36"/>
      <c r="P45" s="36"/>
      <c r="Q45" s="36"/>
      <c r="R45" s="36"/>
      <c r="S45" s="36"/>
      <c r="T45" s="36"/>
    </row>
    <row r="46" spans="1:20" s="37" customFormat="1" ht="25.5">
      <c r="A46" s="26" t="s">
        <v>203</v>
      </c>
      <c r="B46" s="25" t="s">
        <v>249</v>
      </c>
      <c r="C46" s="26" t="s">
        <v>250</v>
      </c>
      <c r="D46" s="39">
        <v>473399.83</v>
      </c>
      <c r="E46" s="39">
        <v>467527.55</v>
      </c>
      <c r="F46" s="39">
        <v>456986.57</v>
      </c>
      <c r="G46" s="39">
        <v>446237.29000000004</v>
      </c>
      <c r="H46" s="39">
        <v>435986.66000000003</v>
      </c>
      <c r="I46" s="39">
        <v>424723.97</v>
      </c>
      <c r="J46" s="39">
        <v>413982.02</v>
      </c>
      <c r="K46" s="39">
        <v>4942324.4600000009</v>
      </c>
      <c r="L46" s="40">
        <f t="shared" si="0"/>
        <v>8061168.3500000015</v>
      </c>
      <c r="M46" s="36"/>
      <c r="N46" s="36"/>
      <c r="O46" s="36"/>
      <c r="P46" s="36"/>
      <c r="Q46" s="36"/>
      <c r="R46" s="36"/>
      <c r="S46" s="36"/>
      <c r="T46" s="36"/>
    </row>
    <row r="47" spans="1:20" s="37" customFormat="1" ht="25.5">
      <c r="A47" s="26" t="s">
        <v>203</v>
      </c>
      <c r="B47" s="25" t="s">
        <v>251</v>
      </c>
      <c r="C47" s="26" t="s">
        <v>250</v>
      </c>
      <c r="D47" s="39">
        <v>66134.38</v>
      </c>
      <c r="E47" s="39">
        <v>0</v>
      </c>
      <c r="F47" s="39">
        <v>0</v>
      </c>
      <c r="G47" s="39">
        <v>0</v>
      </c>
      <c r="H47" s="39">
        <v>0</v>
      </c>
      <c r="I47" s="39">
        <v>0</v>
      </c>
      <c r="J47" s="39">
        <v>0</v>
      </c>
      <c r="K47" s="39">
        <v>0</v>
      </c>
      <c r="L47" s="40">
        <f t="shared" si="0"/>
        <v>66134.38</v>
      </c>
      <c r="M47" s="36"/>
      <c r="N47" s="36"/>
      <c r="O47" s="36"/>
      <c r="P47" s="36"/>
      <c r="Q47" s="36"/>
      <c r="R47" s="36"/>
      <c r="S47" s="36"/>
      <c r="T47" s="36"/>
    </row>
    <row r="48" spans="1:20" s="37" customFormat="1" ht="12.75">
      <c r="A48" s="26" t="s">
        <v>203</v>
      </c>
      <c r="B48" s="25" t="s">
        <v>252</v>
      </c>
      <c r="C48" s="26" t="s">
        <v>250</v>
      </c>
      <c r="D48" s="39">
        <v>21947.670000000002</v>
      </c>
      <c r="E48" s="39">
        <v>21200.69</v>
      </c>
      <c r="F48" s="39">
        <v>20396.09</v>
      </c>
      <c r="G48" s="39">
        <v>44.69</v>
      </c>
      <c r="H48" s="39">
        <v>0</v>
      </c>
      <c r="I48" s="39">
        <v>0</v>
      </c>
      <c r="J48" s="39">
        <v>0</v>
      </c>
      <c r="K48" s="39">
        <v>0</v>
      </c>
      <c r="L48" s="40">
        <f t="shared" si="0"/>
        <v>63589.14</v>
      </c>
      <c r="M48" s="36"/>
      <c r="N48" s="36"/>
      <c r="O48" s="36"/>
      <c r="P48" s="36"/>
      <c r="Q48" s="36"/>
      <c r="R48" s="36"/>
      <c r="S48" s="36"/>
      <c r="T48" s="36"/>
    </row>
    <row r="49" spans="1:20" s="37" customFormat="1" ht="25.5">
      <c r="A49" s="26" t="s">
        <v>203</v>
      </c>
      <c r="B49" s="25" t="s">
        <v>253</v>
      </c>
      <c r="C49" s="26" t="s">
        <v>254</v>
      </c>
      <c r="D49" s="39">
        <v>214864.65999999997</v>
      </c>
      <c r="E49" s="39">
        <v>195519.51</v>
      </c>
      <c r="F49" s="39">
        <v>186739.45</v>
      </c>
      <c r="G49" s="39">
        <v>167250.96000000002</v>
      </c>
      <c r="H49" s="39">
        <v>159676.06</v>
      </c>
      <c r="I49" s="39">
        <v>154707.69</v>
      </c>
      <c r="J49" s="39">
        <v>149953.15</v>
      </c>
      <c r="K49" s="39">
        <v>1495787.78</v>
      </c>
      <c r="L49" s="40">
        <f t="shared" si="0"/>
        <v>2724499.26</v>
      </c>
      <c r="M49" s="36"/>
      <c r="N49" s="36"/>
      <c r="O49" s="36"/>
      <c r="P49" s="36"/>
      <c r="Q49" s="36"/>
      <c r="R49" s="36"/>
      <c r="S49" s="36"/>
      <c r="T49" s="36"/>
    </row>
    <row r="50" spans="1:20" s="37" customFormat="1" ht="25.5">
      <c r="A50" s="26" t="s">
        <v>203</v>
      </c>
      <c r="B50" s="25" t="s">
        <v>255</v>
      </c>
      <c r="C50" s="26" t="s">
        <v>256</v>
      </c>
      <c r="D50" s="39">
        <v>12826.12</v>
      </c>
      <c r="E50" s="39">
        <v>12045.11</v>
      </c>
      <c r="F50" s="39">
        <v>11604.16</v>
      </c>
      <c r="G50" s="39">
        <v>11162.02</v>
      </c>
      <c r="H50" s="39">
        <v>10722.81</v>
      </c>
      <c r="I50" s="39">
        <v>10277.120000000001</v>
      </c>
      <c r="J50" s="39">
        <v>9835.25</v>
      </c>
      <c r="K50" s="39">
        <v>1818.76</v>
      </c>
      <c r="L50" s="40">
        <f t="shared" si="0"/>
        <v>80291.349999999991</v>
      </c>
      <c r="M50" s="36"/>
      <c r="N50" s="36"/>
      <c r="O50" s="36"/>
      <c r="P50" s="36"/>
      <c r="Q50" s="36"/>
      <c r="R50" s="36"/>
      <c r="S50" s="36"/>
      <c r="T50" s="36"/>
    </row>
    <row r="51" spans="1:20" s="37" customFormat="1" ht="25.5">
      <c r="A51" s="26" t="s">
        <v>203</v>
      </c>
      <c r="B51" s="25" t="s">
        <v>257</v>
      </c>
      <c r="C51" s="26" t="s">
        <v>256</v>
      </c>
      <c r="D51" s="39">
        <v>26419.760000000002</v>
      </c>
      <c r="E51" s="39">
        <v>24757.64</v>
      </c>
      <c r="F51" s="39">
        <v>23898.52</v>
      </c>
      <c r="G51" s="39">
        <v>23037.03</v>
      </c>
      <c r="H51" s="39">
        <v>22184.83</v>
      </c>
      <c r="I51" s="39">
        <v>21312.880000000001</v>
      </c>
      <c r="J51" s="39">
        <v>20451.98</v>
      </c>
      <c r="K51" s="39">
        <v>32547.94</v>
      </c>
      <c r="L51" s="40">
        <f t="shared" si="0"/>
        <v>194610.58000000002</v>
      </c>
      <c r="M51" s="36"/>
      <c r="N51" s="36"/>
      <c r="O51" s="36"/>
      <c r="P51" s="36"/>
      <c r="Q51" s="36"/>
      <c r="R51" s="36"/>
      <c r="S51" s="36"/>
      <c r="T51" s="36"/>
    </row>
    <row r="52" spans="1:20" s="37" customFormat="1" ht="51">
      <c r="A52" s="26" t="s">
        <v>203</v>
      </c>
      <c r="B52" s="25" t="s">
        <v>258</v>
      </c>
      <c r="C52" s="26" t="s">
        <v>256</v>
      </c>
      <c r="D52" s="39">
        <v>9200.42</v>
      </c>
      <c r="E52" s="39">
        <v>8649.16</v>
      </c>
      <c r="F52" s="39">
        <v>8324.630000000001</v>
      </c>
      <c r="G52" s="39">
        <v>7999.2</v>
      </c>
      <c r="H52" s="39">
        <v>7675.33</v>
      </c>
      <c r="I52" s="39">
        <v>7347.87</v>
      </c>
      <c r="J52" s="39">
        <v>3722.5499999999997</v>
      </c>
      <c r="K52" s="39">
        <v>0</v>
      </c>
      <c r="L52" s="40">
        <f t="shared" si="0"/>
        <v>52919.160000000011</v>
      </c>
      <c r="M52" s="36"/>
      <c r="N52" s="36"/>
      <c r="O52" s="36"/>
      <c r="P52" s="36"/>
      <c r="Q52" s="36"/>
      <c r="R52" s="36"/>
      <c r="S52" s="36"/>
      <c r="T52" s="36"/>
    </row>
    <row r="53" spans="1:20" s="37" customFormat="1" ht="25.5">
      <c r="A53" s="26" t="s">
        <v>203</v>
      </c>
      <c r="B53" s="25" t="s">
        <v>259</v>
      </c>
      <c r="C53" s="26" t="s">
        <v>260</v>
      </c>
      <c r="D53" s="39">
        <v>108082.88</v>
      </c>
      <c r="E53" s="39">
        <v>99788.92</v>
      </c>
      <c r="F53" s="39">
        <v>97121.69</v>
      </c>
      <c r="G53" s="39">
        <v>94447.16</v>
      </c>
      <c r="H53" s="39">
        <v>91875.150000000009</v>
      </c>
      <c r="I53" s="39">
        <v>89094.44</v>
      </c>
      <c r="J53" s="39">
        <v>86421.739999999991</v>
      </c>
      <c r="K53" s="39">
        <v>815527.19000000006</v>
      </c>
      <c r="L53" s="40">
        <f t="shared" si="0"/>
        <v>1482359.17</v>
      </c>
      <c r="M53" s="36"/>
      <c r="N53" s="36"/>
      <c r="O53" s="36"/>
      <c r="P53" s="36"/>
      <c r="Q53" s="36"/>
      <c r="R53" s="36"/>
      <c r="S53" s="36"/>
      <c r="T53" s="36"/>
    </row>
    <row r="54" spans="1:20" s="37" customFormat="1" ht="25.5">
      <c r="A54" s="26" t="s">
        <v>203</v>
      </c>
      <c r="B54" s="25" t="s">
        <v>261</v>
      </c>
      <c r="C54" s="26" t="s">
        <v>262</v>
      </c>
      <c r="D54" s="39">
        <v>138022.16</v>
      </c>
      <c r="E54" s="39">
        <v>127198.57999999999</v>
      </c>
      <c r="F54" s="39">
        <v>123592.97</v>
      </c>
      <c r="G54" s="39">
        <v>120057.47</v>
      </c>
      <c r="H54" s="39">
        <v>116649.95</v>
      </c>
      <c r="I54" s="39">
        <v>112981.68</v>
      </c>
      <c r="J54" s="39">
        <v>109448.61</v>
      </c>
      <c r="K54" s="39">
        <v>969035.57000000007</v>
      </c>
      <c r="L54" s="40">
        <f t="shared" si="0"/>
        <v>1816986.9899999998</v>
      </c>
      <c r="M54" s="36"/>
      <c r="N54" s="36"/>
      <c r="O54" s="36"/>
      <c r="P54" s="36"/>
      <c r="Q54" s="36"/>
      <c r="R54" s="36"/>
      <c r="S54" s="36"/>
      <c r="T54" s="36"/>
    </row>
    <row r="55" spans="1:20" s="37" customFormat="1" ht="38.25">
      <c r="A55" s="26" t="s">
        <v>203</v>
      </c>
      <c r="B55" s="25" t="s">
        <v>296</v>
      </c>
      <c r="C55" s="26" t="s">
        <v>262</v>
      </c>
      <c r="D55" s="39">
        <v>76770.649999999994</v>
      </c>
      <c r="E55" s="39">
        <v>70665.72</v>
      </c>
      <c r="F55" s="39">
        <v>68703.240000000005</v>
      </c>
      <c r="G55" s="39">
        <v>66780.86</v>
      </c>
      <c r="H55" s="39">
        <v>64932.160000000003</v>
      </c>
      <c r="I55" s="39">
        <v>62933.43</v>
      </c>
      <c r="J55" s="39">
        <v>61012.350000000006</v>
      </c>
      <c r="K55" s="39">
        <v>573235.17000000004</v>
      </c>
      <c r="L55" s="40">
        <f t="shared" si="0"/>
        <v>1045033.5800000001</v>
      </c>
      <c r="M55" s="36"/>
      <c r="N55" s="36"/>
      <c r="O55" s="36"/>
      <c r="P55" s="36"/>
      <c r="Q55" s="36"/>
      <c r="R55" s="36"/>
      <c r="S55" s="36"/>
      <c r="T55" s="36"/>
    </row>
    <row r="56" spans="1:20" s="37" customFormat="1" ht="25.5">
      <c r="A56" s="26" t="s">
        <v>203</v>
      </c>
      <c r="B56" s="25" t="s">
        <v>297</v>
      </c>
      <c r="C56" s="26" t="s">
        <v>263</v>
      </c>
      <c r="D56" s="39">
        <v>15337.77</v>
      </c>
      <c r="E56" s="39">
        <v>14856.27</v>
      </c>
      <c r="F56" s="39">
        <v>14269.11</v>
      </c>
      <c r="G56" s="39">
        <v>13687.74</v>
      </c>
      <c r="H56" s="39">
        <v>13110.19</v>
      </c>
      <c r="I56" s="39">
        <v>12524.16</v>
      </c>
      <c r="J56" s="39">
        <v>11943.19</v>
      </c>
      <c r="K56" s="39">
        <v>1979.5700000000002</v>
      </c>
      <c r="L56" s="40">
        <f t="shared" si="0"/>
        <v>97708.000000000015</v>
      </c>
      <c r="M56" s="36"/>
      <c r="N56" s="36"/>
      <c r="O56" s="36"/>
      <c r="P56" s="36"/>
      <c r="Q56" s="36"/>
      <c r="R56" s="36"/>
      <c r="S56" s="36"/>
      <c r="T56" s="36"/>
    </row>
    <row r="57" spans="1:20" s="37" customFormat="1" ht="25.5">
      <c r="A57" s="26" t="s">
        <v>203</v>
      </c>
      <c r="B57" s="25" t="s">
        <v>298</v>
      </c>
      <c r="C57" s="26" t="s">
        <v>263</v>
      </c>
      <c r="D57" s="39">
        <v>36184.19</v>
      </c>
      <c r="E57" s="39">
        <v>35172</v>
      </c>
      <c r="F57" s="39">
        <v>33870.339999999997</v>
      </c>
      <c r="G57" s="39">
        <v>32586.14</v>
      </c>
      <c r="H57" s="39">
        <v>31316.9</v>
      </c>
      <c r="I57" s="39">
        <v>30015.98</v>
      </c>
      <c r="J57" s="39">
        <v>28732.67</v>
      </c>
      <c r="K57" s="39">
        <v>53670.74</v>
      </c>
      <c r="L57" s="40">
        <f t="shared" si="0"/>
        <v>281548.95999999996</v>
      </c>
      <c r="M57" s="36"/>
      <c r="N57" s="36"/>
      <c r="O57" s="36"/>
      <c r="P57" s="36"/>
      <c r="Q57" s="36"/>
      <c r="R57" s="36"/>
      <c r="S57" s="36"/>
      <c r="T57" s="36"/>
    </row>
    <row r="58" spans="1:20" s="37" customFormat="1" ht="12.75">
      <c r="A58" s="26" t="s">
        <v>203</v>
      </c>
      <c r="B58" s="25" t="s">
        <v>264</v>
      </c>
      <c r="C58" s="26" t="s">
        <v>265</v>
      </c>
      <c r="D58" s="64">
        <v>27220.989999999998</v>
      </c>
      <c r="E58" s="64">
        <v>31434.989999999998</v>
      </c>
      <c r="F58" s="64">
        <v>30380.690000000002</v>
      </c>
      <c r="G58" s="64">
        <v>29323.47</v>
      </c>
      <c r="H58" s="64">
        <v>28280.73</v>
      </c>
      <c r="I58" s="64">
        <v>27207.599999999999</v>
      </c>
      <c r="J58" s="64">
        <v>26151.13</v>
      </c>
      <c r="K58" s="64">
        <v>66494.429999999993</v>
      </c>
      <c r="L58" s="40">
        <f t="shared" si="0"/>
        <v>266494.03000000003</v>
      </c>
      <c r="M58" s="36"/>
      <c r="N58" s="36"/>
      <c r="O58" s="36"/>
      <c r="P58" s="36"/>
      <c r="Q58" s="36"/>
      <c r="R58" s="36"/>
      <c r="S58" s="36"/>
      <c r="T58" s="36"/>
    </row>
    <row r="59" spans="1:20" s="37" customFormat="1" ht="25.5">
      <c r="A59" s="26" t="s">
        <v>203</v>
      </c>
      <c r="B59" s="25" t="s">
        <v>267</v>
      </c>
      <c r="C59" s="26" t="s">
        <v>268</v>
      </c>
      <c r="D59" s="64">
        <v>7264</v>
      </c>
      <c r="E59" s="64">
        <v>37623</v>
      </c>
      <c r="F59" s="64">
        <v>36277</v>
      </c>
      <c r="G59" s="64">
        <v>34932</v>
      </c>
      <c r="H59" s="64">
        <v>33587</v>
      </c>
      <c r="I59" s="64">
        <v>32242</v>
      </c>
      <c r="J59" s="64">
        <v>30896</v>
      </c>
      <c r="K59" s="64">
        <v>84618</v>
      </c>
      <c r="L59" s="40">
        <f t="shared" si="0"/>
        <v>297439</v>
      </c>
      <c r="M59" s="36"/>
      <c r="N59" s="36"/>
      <c r="O59" s="36"/>
      <c r="P59" s="36"/>
      <c r="Q59" s="36"/>
      <c r="R59" s="36"/>
      <c r="S59" s="36"/>
      <c r="T59" s="36"/>
    </row>
    <row r="60" spans="1:20" s="37" customFormat="1" ht="12.75">
      <c r="A60" s="26" t="s">
        <v>203</v>
      </c>
      <c r="B60" s="25" t="s">
        <v>266</v>
      </c>
      <c r="C60" s="26" t="s">
        <v>265</v>
      </c>
      <c r="D60" s="64">
        <v>61366.080000000002</v>
      </c>
      <c r="E60" s="64">
        <v>74944.19</v>
      </c>
      <c r="F60" s="64">
        <v>72408.100000000006</v>
      </c>
      <c r="G60" s="64">
        <v>69865.06</v>
      </c>
      <c r="H60" s="64">
        <v>67354.98</v>
      </c>
      <c r="I60" s="64">
        <v>64775.46</v>
      </c>
      <c r="J60" s="64">
        <v>62234.16</v>
      </c>
      <c r="K60" s="64">
        <v>143820.04999999999</v>
      </c>
      <c r="L60" s="40">
        <f t="shared" si="0"/>
        <v>616768.08000000007</v>
      </c>
      <c r="M60" s="36"/>
      <c r="N60" s="36"/>
      <c r="O60" s="36"/>
      <c r="P60" s="36"/>
      <c r="Q60" s="36"/>
      <c r="R60" s="36"/>
      <c r="S60" s="36"/>
      <c r="T60" s="36"/>
    </row>
    <row r="61" spans="1:20" s="37" customFormat="1" ht="25.5">
      <c r="A61" s="26" t="s">
        <v>203</v>
      </c>
      <c r="B61" s="25" t="s">
        <v>269</v>
      </c>
      <c r="C61" s="26" t="s">
        <v>265</v>
      </c>
      <c r="D61" s="64">
        <v>11338</v>
      </c>
      <c r="E61" s="64">
        <v>44463</v>
      </c>
      <c r="F61" s="64">
        <v>42867</v>
      </c>
      <c r="G61" s="64">
        <v>41271</v>
      </c>
      <c r="H61" s="64">
        <v>39675</v>
      </c>
      <c r="I61" s="64">
        <v>38079</v>
      </c>
      <c r="J61" s="64">
        <v>36483</v>
      </c>
      <c r="K61" s="64">
        <v>92088</v>
      </c>
      <c r="L61" s="40">
        <f t="shared" si="0"/>
        <v>346264</v>
      </c>
      <c r="M61" s="36"/>
      <c r="N61" s="36"/>
      <c r="O61" s="36"/>
      <c r="P61" s="36"/>
      <c r="Q61" s="36"/>
      <c r="R61" s="36"/>
      <c r="S61" s="36"/>
      <c r="T61" s="36"/>
    </row>
    <row r="62" spans="1:20">
      <c r="A62" s="26" t="s">
        <v>270</v>
      </c>
      <c r="B62" s="26" t="s">
        <v>270</v>
      </c>
      <c r="C62" s="26" t="s">
        <v>270</v>
      </c>
      <c r="D62" s="40">
        <f>SUM(D12:D61)</f>
        <v>4097657.9399999995</v>
      </c>
      <c r="E62" s="40">
        <f>SUM(E12:E61)</f>
        <v>3917654.560000001</v>
      </c>
      <c r="F62" s="40">
        <f t="shared" ref="F62:L62" si="1">SUM(F12:F61)</f>
        <v>3525294.6900000004</v>
      </c>
      <c r="G62" s="40">
        <f t="shared" si="1"/>
        <v>3304147.4400000009</v>
      </c>
      <c r="H62" s="40">
        <f t="shared" si="1"/>
        <v>3268932.6100000003</v>
      </c>
      <c r="I62" s="40">
        <f t="shared" si="1"/>
        <v>3107527.3000000007</v>
      </c>
      <c r="J62" s="40">
        <f t="shared" si="1"/>
        <v>2960613.28</v>
      </c>
      <c r="K62" s="40">
        <f t="shared" si="1"/>
        <v>24593063.930000011</v>
      </c>
      <c r="L62" s="40">
        <f t="shared" si="1"/>
        <v>48774891.749999993</v>
      </c>
      <c r="Q62" s="41"/>
      <c r="T62" s="41"/>
    </row>
    <row r="63" spans="1:20" s="45" customFormat="1">
      <c r="A63" s="42"/>
      <c r="B63" s="25"/>
      <c r="C63" s="26"/>
      <c r="D63" s="43"/>
      <c r="E63" s="43"/>
      <c r="F63" s="43"/>
      <c r="G63" s="43"/>
      <c r="H63" s="43"/>
      <c r="I63" s="43"/>
      <c r="J63" s="43"/>
      <c r="K63" s="43"/>
      <c r="L63" s="44"/>
      <c r="Q63" s="46"/>
      <c r="T63" s="46"/>
    </row>
    <row r="64" spans="1:20" s="45" customFormat="1" ht="17.649999999999999" customHeight="1">
      <c r="A64" s="78" t="s">
        <v>271</v>
      </c>
      <c r="B64" s="78"/>
      <c r="C64" s="78"/>
      <c r="D64" s="78"/>
      <c r="E64" s="78"/>
      <c r="F64" s="78"/>
      <c r="G64" s="78"/>
      <c r="H64" s="78"/>
      <c r="I64" s="78"/>
      <c r="J64" s="78"/>
      <c r="K64" s="78"/>
      <c r="L64" s="78"/>
      <c r="Q64" s="46"/>
      <c r="T64" s="46"/>
    </row>
    <row r="65" spans="1:33" s="45" customFormat="1" ht="38.25">
      <c r="A65" s="26" t="s">
        <v>203</v>
      </c>
      <c r="B65" s="25" t="s">
        <v>299</v>
      </c>
      <c r="C65" s="26" t="s">
        <v>272</v>
      </c>
      <c r="D65" s="39">
        <v>6188</v>
      </c>
      <c r="E65" s="39">
        <v>5984</v>
      </c>
      <c r="F65" s="39">
        <v>5723</v>
      </c>
      <c r="G65" s="39">
        <v>5530</v>
      </c>
      <c r="H65" s="39">
        <v>5303</v>
      </c>
      <c r="I65" s="39">
        <v>5074</v>
      </c>
      <c r="J65" s="39">
        <v>2464</v>
      </c>
      <c r="L65" s="40">
        <f>SUM(D65:K65)</f>
        <v>36266</v>
      </c>
      <c r="Q65" s="46"/>
      <c r="T65" s="46"/>
    </row>
    <row r="66" spans="1:33" s="45" customFormat="1" ht="38.25">
      <c r="A66" s="26" t="s">
        <v>203</v>
      </c>
      <c r="B66" s="25" t="s">
        <v>300</v>
      </c>
      <c r="C66" s="26" t="s">
        <v>273</v>
      </c>
      <c r="D66" s="39">
        <v>6151</v>
      </c>
      <c r="E66" s="39">
        <v>5949</v>
      </c>
      <c r="F66" s="39">
        <v>5723</v>
      </c>
      <c r="G66" s="39">
        <v>5497</v>
      </c>
      <c r="H66" s="39">
        <v>5272</v>
      </c>
      <c r="I66" s="39">
        <v>5044</v>
      </c>
      <c r="J66" s="39">
        <v>2449</v>
      </c>
      <c r="L66" s="40">
        <f t="shared" ref="L66:L67" si="2">SUM(D66:K66)</f>
        <v>36085</v>
      </c>
      <c r="Q66" s="46"/>
      <c r="T66" s="46"/>
    </row>
    <row r="67" spans="1:33" s="45" customFormat="1" ht="38.25">
      <c r="A67" s="26" t="s">
        <v>203</v>
      </c>
      <c r="B67" s="25" t="s">
        <v>301</v>
      </c>
      <c r="C67" s="26" t="s">
        <v>273</v>
      </c>
      <c r="D67" s="39">
        <v>7221</v>
      </c>
      <c r="E67" s="39">
        <v>6981</v>
      </c>
      <c r="F67" s="39">
        <v>6718</v>
      </c>
      <c r="G67" s="39">
        <v>6453</v>
      </c>
      <c r="H67" s="39">
        <v>6188</v>
      </c>
      <c r="I67" s="39">
        <v>5921</v>
      </c>
      <c r="J67" s="39">
        <v>2875</v>
      </c>
      <c r="L67" s="40">
        <f t="shared" si="2"/>
        <v>42357</v>
      </c>
      <c r="Q67" s="46"/>
      <c r="T67" s="46"/>
    </row>
    <row r="68" spans="1:33" s="45" customFormat="1" ht="38.25">
      <c r="A68" s="26" t="s">
        <v>203</v>
      </c>
      <c r="B68" s="25" t="s">
        <v>302</v>
      </c>
      <c r="C68" s="26" t="s">
        <v>274</v>
      </c>
      <c r="D68" s="39">
        <v>5602</v>
      </c>
      <c r="E68" s="39">
        <v>5423</v>
      </c>
      <c r="F68" s="39">
        <v>5219</v>
      </c>
      <c r="G68" s="39">
        <v>5015</v>
      </c>
      <c r="H68" s="39">
        <v>4811</v>
      </c>
      <c r="I68" s="39">
        <v>4605</v>
      </c>
      <c r="J68" s="39">
        <v>3331</v>
      </c>
      <c r="L68" s="40">
        <f>SUM(D68:K68)</f>
        <v>34006</v>
      </c>
      <c r="Q68" s="46"/>
      <c r="T68" s="46"/>
    </row>
    <row r="69" spans="1:33" s="45" customFormat="1" ht="38.25">
      <c r="A69" s="26" t="s">
        <v>203</v>
      </c>
      <c r="B69" s="25" t="s">
        <v>303</v>
      </c>
      <c r="C69" s="26" t="s">
        <v>275</v>
      </c>
      <c r="D69" s="39">
        <v>156068</v>
      </c>
      <c r="E69" s="39">
        <v>412159</v>
      </c>
      <c r="F69" s="39">
        <v>399918</v>
      </c>
      <c r="G69" s="39">
        <v>387677</v>
      </c>
      <c r="H69" s="39">
        <v>375436</v>
      </c>
      <c r="I69" s="39">
        <v>363195</v>
      </c>
      <c r="J69" s="39">
        <v>351209</v>
      </c>
      <c r="K69" s="39">
        <v>2564697</v>
      </c>
      <c r="L69" s="40">
        <f t="shared" ref="L69:L75" si="3">SUM(D69:K69)</f>
        <v>5010359</v>
      </c>
      <c r="Q69" s="46"/>
      <c r="T69" s="46"/>
    </row>
    <row r="70" spans="1:33" s="45" customFormat="1" ht="38.25">
      <c r="A70" s="26" t="s">
        <v>203</v>
      </c>
      <c r="B70" s="25" t="s">
        <v>304</v>
      </c>
      <c r="C70" s="26" t="s">
        <v>275</v>
      </c>
      <c r="D70" s="64">
        <v>97531</v>
      </c>
      <c r="E70" s="64">
        <v>257569</v>
      </c>
      <c r="F70" s="64">
        <v>250390</v>
      </c>
      <c r="G70" s="64">
        <v>242270</v>
      </c>
      <c r="H70" s="64">
        <v>234150</v>
      </c>
      <c r="I70" s="64">
        <v>226030</v>
      </c>
      <c r="J70" s="64">
        <v>218119</v>
      </c>
      <c r="K70" s="65">
        <v>1592833</v>
      </c>
      <c r="L70" s="40">
        <f t="shared" si="3"/>
        <v>3118892</v>
      </c>
      <c r="Q70" s="46"/>
      <c r="T70" s="46"/>
    </row>
    <row r="71" spans="1:33" s="45" customFormat="1" ht="38.25">
      <c r="A71" s="26" t="s">
        <v>203</v>
      </c>
      <c r="B71" s="25" t="s">
        <v>305</v>
      </c>
      <c r="C71" s="26" t="s">
        <v>275</v>
      </c>
      <c r="D71" s="64">
        <v>91045</v>
      </c>
      <c r="E71" s="64">
        <v>242821</v>
      </c>
      <c r="F71" s="64">
        <v>240440</v>
      </c>
      <c r="G71" s="64">
        <v>233299</v>
      </c>
      <c r="H71" s="64">
        <v>226158</v>
      </c>
      <c r="I71" s="64">
        <v>219017</v>
      </c>
      <c r="J71" s="64">
        <v>211351</v>
      </c>
      <c r="K71" s="65">
        <v>1516820</v>
      </c>
      <c r="L71" s="40">
        <f t="shared" si="3"/>
        <v>2980951</v>
      </c>
      <c r="Q71" s="46"/>
      <c r="T71" s="46"/>
    </row>
    <row r="72" spans="1:33" s="45" customFormat="1" ht="38.25">
      <c r="A72" s="26" t="s">
        <v>203</v>
      </c>
      <c r="B72" s="25" t="s">
        <v>276</v>
      </c>
      <c r="C72" s="26" t="s">
        <v>275</v>
      </c>
      <c r="D72" s="64">
        <v>11055</v>
      </c>
      <c r="E72" s="64">
        <v>17199</v>
      </c>
      <c r="F72" s="64">
        <v>28873</v>
      </c>
      <c r="G72" s="64">
        <v>28331</v>
      </c>
      <c r="H72" s="64">
        <v>27789</v>
      </c>
      <c r="I72" s="64">
        <v>27247</v>
      </c>
      <c r="J72" s="64">
        <v>26293</v>
      </c>
      <c r="K72" s="65">
        <v>134368</v>
      </c>
      <c r="L72" s="40">
        <f t="shared" si="3"/>
        <v>301155</v>
      </c>
      <c r="Q72" s="46"/>
      <c r="T72" s="46"/>
    </row>
    <row r="73" spans="1:33" s="45" customFormat="1" ht="38.25">
      <c r="A73" s="26"/>
      <c r="B73" s="25" t="s">
        <v>306</v>
      </c>
      <c r="C73" s="26" t="s">
        <v>277</v>
      </c>
      <c r="D73" s="64">
        <v>4413</v>
      </c>
      <c r="E73" s="64">
        <v>26265</v>
      </c>
      <c r="F73" s="64">
        <v>25898</v>
      </c>
      <c r="G73" s="64">
        <v>25532</v>
      </c>
      <c r="H73" s="64">
        <v>25165</v>
      </c>
      <c r="I73" s="64">
        <v>24798</v>
      </c>
      <c r="J73" s="64">
        <v>23930</v>
      </c>
      <c r="K73" s="65">
        <v>179160</v>
      </c>
      <c r="L73" s="40">
        <f t="shared" si="3"/>
        <v>335161</v>
      </c>
      <c r="Q73" s="46"/>
      <c r="T73" s="46"/>
    </row>
    <row r="74" spans="1:33" s="45" customFormat="1" ht="38.25">
      <c r="A74" s="26"/>
      <c r="B74" s="25" t="s">
        <v>307</v>
      </c>
      <c r="C74" s="26" t="s">
        <v>277</v>
      </c>
      <c r="D74" s="64">
        <v>4029</v>
      </c>
      <c r="E74" s="64">
        <v>23978</v>
      </c>
      <c r="F74" s="64">
        <v>23643</v>
      </c>
      <c r="G74" s="64">
        <v>23308</v>
      </c>
      <c r="H74" s="64">
        <v>22973</v>
      </c>
      <c r="I74" s="64">
        <v>22638</v>
      </c>
      <c r="J74" s="64">
        <v>21846</v>
      </c>
      <c r="K74" s="65">
        <v>163526</v>
      </c>
      <c r="L74" s="40">
        <f t="shared" si="3"/>
        <v>305941</v>
      </c>
      <c r="Q74" s="46"/>
      <c r="T74" s="46"/>
    </row>
    <row r="75" spans="1:33" s="45" customFormat="1" ht="38.25">
      <c r="A75" s="26"/>
      <c r="B75" s="25" t="s">
        <v>308</v>
      </c>
      <c r="C75" s="26" t="s">
        <v>277</v>
      </c>
      <c r="D75" s="64">
        <v>3074</v>
      </c>
      <c r="E75" s="64">
        <v>18297</v>
      </c>
      <c r="F75" s="64">
        <v>18041</v>
      </c>
      <c r="G75" s="64">
        <v>17785</v>
      </c>
      <c r="H75" s="64">
        <v>17530</v>
      </c>
      <c r="I75" s="64">
        <v>17274</v>
      </c>
      <c r="J75" s="64">
        <v>16669</v>
      </c>
      <c r="K75" s="65">
        <v>124769</v>
      </c>
      <c r="L75" s="40">
        <f t="shared" si="3"/>
        <v>233439</v>
      </c>
      <c r="Q75" s="46"/>
      <c r="T75" s="46"/>
    </row>
    <row r="76" spans="1:33">
      <c r="A76" s="26" t="s">
        <v>270</v>
      </c>
      <c r="B76" s="26" t="s">
        <v>270</v>
      </c>
      <c r="C76" s="26" t="s">
        <v>270</v>
      </c>
      <c r="D76" s="40">
        <f>SUM(D65:D75)</f>
        <v>392377</v>
      </c>
      <c r="E76" s="40">
        <f t="shared" ref="E76:L76" si="4">SUM(E65:E75)</f>
        <v>1022625</v>
      </c>
      <c r="F76" s="40">
        <f t="shared" si="4"/>
        <v>1010586</v>
      </c>
      <c r="G76" s="40">
        <f t="shared" si="4"/>
        <v>980697</v>
      </c>
      <c r="H76" s="40">
        <f t="shared" si="4"/>
        <v>950775</v>
      </c>
      <c r="I76" s="40">
        <f t="shared" si="4"/>
        <v>920843</v>
      </c>
      <c r="J76" s="40">
        <f t="shared" si="4"/>
        <v>880536</v>
      </c>
      <c r="K76" s="40">
        <f t="shared" si="4"/>
        <v>6276173</v>
      </c>
      <c r="L76" s="40">
        <f t="shared" si="4"/>
        <v>12434612</v>
      </c>
      <c r="M76" s="40">
        <v>0</v>
      </c>
      <c r="N76" s="40">
        <v>0</v>
      </c>
      <c r="O76" s="40">
        <v>0</v>
      </c>
      <c r="P76" s="40">
        <v>0</v>
      </c>
      <c r="Q76" s="40">
        <v>0</v>
      </c>
      <c r="R76" s="40">
        <v>0</v>
      </c>
      <c r="S76" s="40">
        <v>0</v>
      </c>
      <c r="T76" s="40">
        <v>0</v>
      </c>
      <c r="U76" s="40">
        <v>0</v>
      </c>
      <c r="V76" s="40">
        <v>0</v>
      </c>
      <c r="W76" s="40">
        <v>0</v>
      </c>
      <c r="X76" s="40">
        <v>0</v>
      </c>
      <c r="Y76" s="40">
        <v>0</v>
      </c>
      <c r="Z76" s="40">
        <v>0</v>
      </c>
      <c r="AA76" s="40">
        <v>0</v>
      </c>
      <c r="AB76" s="40">
        <v>0</v>
      </c>
      <c r="AC76" s="40">
        <v>0</v>
      </c>
      <c r="AD76" s="40">
        <v>0</v>
      </c>
      <c r="AE76" s="40">
        <v>0</v>
      </c>
      <c r="AF76" s="40">
        <v>0</v>
      </c>
      <c r="AG76" s="40">
        <v>0</v>
      </c>
    </row>
    <row r="77" spans="1:33">
      <c r="A77" s="47"/>
      <c r="B77" s="47"/>
      <c r="C77" s="47"/>
      <c r="D77" s="48"/>
      <c r="E77" s="48"/>
      <c r="F77" s="48"/>
      <c r="G77" s="48"/>
      <c r="H77" s="48"/>
      <c r="I77" s="48"/>
      <c r="J77" s="48"/>
      <c r="K77" s="48"/>
      <c r="L77" s="49"/>
    </row>
    <row r="78" spans="1:33" ht="15.4" hidden="1" customHeight="1">
      <c r="A78" s="26" t="s">
        <v>270</v>
      </c>
      <c r="B78" s="26" t="s">
        <v>270</v>
      </c>
      <c r="C78" s="26" t="s">
        <v>270</v>
      </c>
      <c r="D78" s="50"/>
      <c r="E78" s="50">
        <v>0</v>
      </c>
      <c r="F78" s="50">
        <v>0</v>
      </c>
      <c r="G78" s="50">
        <v>0</v>
      </c>
      <c r="H78" s="50">
        <v>0</v>
      </c>
      <c r="I78" s="50">
        <v>0</v>
      </c>
      <c r="J78" s="50">
        <v>0</v>
      </c>
      <c r="K78" s="50">
        <v>0</v>
      </c>
      <c r="L78" s="40">
        <v>0</v>
      </c>
    </row>
    <row r="79" spans="1:33">
      <c r="A79" s="51"/>
      <c r="B79" s="51"/>
      <c r="C79" s="51"/>
      <c r="D79" s="48"/>
      <c r="E79" s="48"/>
      <c r="F79" s="48"/>
      <c r="G79" s="48"/>
      <c r="H79" s="48"/>
      <c r="I79" s="48"/>
      <c r="J79" s="48"/>
      <c r="K79" s="48"/>
      <c r="L79" s="52"/>
    </row>
    <row r="80" spans="1:33" ht="26.45" customHeight="1">
      <c r="A80" s="79" t="s">
        <v>278</v>
      </c>
      <c r="B80" s="79"/>
      <c r="C80" s="80"/>
      <c r="D80" s="40">
        <f>D76+D62</f>
        <v>4490034.9399999995</v>
      </c>
      <c r="E80" s="40">
        <f t="shared" ref="E80:L80" si="5">E76+E62</f>
        <v>4940279.5600000005</v>
      </c>
      <c r="F80" s="40">
        <f t="shared" si="5"/>
        <v>4535880.6900000004</v>
      </c>
      <c r="G80" s="40">
        <f t="shared" si="5"/>
        <v>4284844.4400000013</v>
      </c>
      <c r="H80" s="40">
        <f t="shared" si="5"/>
        <v>4219707.6100000003</v>
      </c>
      <c r="I80" s="40">
        <f t="shared" si="5"/>
        <v>4028370.3000000007</v>
      </c>
      <c r="J80" s="40">
        <f t="shared" si="5"/>
        <v>3841149.28</v>
      </c>
      <c r="K80" s="40">
        <f t="shared" si="5"/>
        <v>30869236.930000011</v>
      </c>
      <c r="L80" s="40">
        <f t="shared" si="5"/>
        <v>61209503.749999993</v>
      </c>
      <c r="M80" s="40">
        <f t="shared" ref="M80:AG80" si="6">M76+M62</f>
        <v>0</v>
      </c>
      <c r="N80" s="40">
        <f t="shared" si="6"/>
        <v>0</v>
      </c>
      <c r="O80" s="40">
        <f t="shared" si="6"/>
        <v>0</v>
      </c>
      <c r="P80" s="40">
        <f t="shared" si="6"/>
        <v>0</v>
      </c>
      <c r="Q80" s="40">
        <f t="shared" si="6"/>
        <v>0</v>
      </c>
      <c r="R80" s="40">
        <f t="shared" si="6"/>
        <v>0</v>
      </c>
      <c r="S80" s="40">
        <f t="shared" si="6"/>
        <v>0</v>
      </c>
      <c r="T80" s="40">
        <f t="shared" si="6"/>
        <v>0</v>
      </c>
      <c r="U80" s="40">
        <f t="shared" si="6"/>
        <v>0</v>
      </c>
      <c r="V80" s="40">
        <f t="shared" si="6"/>
        <v>0</v>
      </c>
      <c r="W80" s="40">
        <f t="shared" si="6"/>
        <v>0</v>
      </c>
      <c r="X80" s="40">
        <f t="shared" si="6"/>
        <v>0</v>
      </c>
      <c r="Y80" s="40">
        <f t="shared" si="6"/>
        <v>0</v>
      </c>
      <c r="Z80" s="40">
        <f t="shared" si="6"/>
        <v>0</v>
      </c>
      <c r="AA80" s="40">
        <f t="shared" si="6"/>
        <v>0</v>
      </c>
      <c r="AB80" s="40">
        <f t="shared" si="6"/>
        <v>0</v>
      </c>
      <c r="AC80" s="40">
        <f t="shared" si="6"/>
        <v>0</v>
      </c>
      <c r="AD80" s="40">
        <f t="shared" si="6"/>
        <v>0</v>
      </c>
      <c r="AE80" s="40">
        <f t="shared" si="6"/>
        <v>0</v>
      </c>
      <c r="AF80" s="40">
        <f t="shared" si="6"/>
        <v>0</v>
      </c>
      <c r="AG80" s="40">
        <f t="shared" si="6"/>
        <v>0</v>
      </c>
    </row>
    <row r="81" spans="1:20">
      <c r="A81" s="51"/>
      <c r="B81" s="51"/>
      <c r="C81" s="51"/>
      <c r="D81" s="48"/>
      <c r="E81" s="48"/>
      <c r="F81" s="48"/>
      <c r="G81" s="48"/>
      <c r="H81" s="48"/>
      <c r="I81" s="48"/>
      <c r="J81" s="48"/>
      <c r="K81" s="48"/>
      <c r="L81" s="53"/>
    </row>
    <row r="82" spans="1:20" ht="18.75" customHeight="1">
      <c r="A82" s="81" t="s">
        <v>279</v>
      </c>
      <c r="B82" s="82"/>
      <c r="C82" s="83"/>
      <c r="D82" s="66">
        <v>6.7836738154600354E-2</v>
      </c>
      <c r="E82" s="66">
        <v>7.4639163258325175E-2</v>
      </c>
      <c r="F82" s="66">
        <v>6.852938892008667E-2</v>
      </c>
      <c r="G82" s="66">
        <v>6.4736661115932265E-2</v>
      </c>
      <c r="H82" s="66">
        <v>6.375255517021533E-2</v>
      </c>
      <c r="I82" s="66">
        <v>6.0861776106995932E-2</v>
      </c>
      <c r="J82" s="66">
        <v>5.8033187135976202E-2</v>
      </c>
      <c r="K82" s="54" t="s">
        <v>270</v>
      </c>
      <c r="L82" s="54" t="s">
        <v>270</v>
      </c>
    </row>
    <row r="83" spans="1:20">
      <c r="A83" s="55"/>
      <c r="B83" s="55"/>
      <c r="C83" s="55"/>
      <c r="D83" s="56"/>
      <c r="E83" s="56"/>
      <c r="F83" s="56"/>
      <c r="G83" s="56"/>
      <c r="H83" s="56"/>
      <c r="I83" s="56"/>
      <c r="J83" s="56"/>
      <c r="K83" s="56"/>
      <c r="Q83" s="27"/>
      <c r="T83" s="27"/>
    </row>
    <row r="84" spans="1:20">
      <c r="A84" s="57"/>
      <c r="B84" s="57"/>
      <c r="C84" s="57"/>
    </row>
    <row r="85" spans="1:20">
      <c r="A85" s="57"/>
      <c r="B85" s="57"/>
      <c r="C85" s="57"/>
    </row>
    <row r="86" spans="1:20" ht="73.349999999999994" customHeight="1">
      <c r="A86" s="84"/>
      <c r="B86" s="84"/>
    </row>
  </sheetData>
  <mergeCells count="10">
    <mergeCell ref="A64:L64"/>
    <mergeCell ref="A80:C80"/>
    <mergeCell ref="A82:C82"/>
    <mergeCell ref="A86:B86"/>
    <mergeCell ref="A5:L5"/>
    <mergeCell ref="A7:A8"/>
    <mergeCell ref="B7:B8"/>
    <mergeCell ref="C7:C8"/>
    <mergeCell ref="D7:L7"/>
    <mergeCell ref="A11:L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F4" sqref="F3:F4"/>
    </sheetView>
  </sheetViews>
  <sheetFormatPr defaultRowHeight="14.25"/>
  <cols>
    <col min="2" max="2" width="33.75" customWidth="1"/>
    <col min="3" max="3" width="12.5" customWidth="1"/>
    <col min="4" max="4" width="13.75" customWidth="1"/>
    <col min="5" max="5" width="13.5" customWidth="1"/>
  </cols>
  <sheetData>
    <row r="1" spans="1:5" ht="15">
      <c r="E1" s="91" t="s">
        <v>309</v>
      </c>
    </row>
    <row r="2" spans="1:5" ht="15">
      <c r="E2" s="14" t="s">
        <v>310</v>
      </c>
    </row>
    <row r="3" spans="1:5" ht="15">
      <c r="E3" s="91" t="s">
        <v>282</v>
      </c>
    </row>
    <row r="4" spans="1:5">
      <c r="E4" s="15"/>
    </row>
    <row r="7" spans="1:5" ht="64.900000000000006" customHeight="1">
      <c r="A7" s="90" t="s">
        <v>311</v>
      </c>
      <c r="B7" s="90"/>
      <c r="C7" s="90"/>
      <c r="D7" s="90"/>
      <c r="E7" s="90"/>
    </row>
    <row r="10" spans="1:5" ht="15.75">
      <c r="A10" s="16" t="s">
        <v>168</v>
      </c>
      <c r="B10" s="17" t="s">
        <v>169</v>
      </c>
      <c r="C10" s="16" t="s">
        <v>170</v>
      </c>
      <c r="D10" s="16" t="s">
        <v>171</v>
      </c>
      <c r="E10" s="16" t="s">
        <v>172</v>
      </c>
    </row>
    <row r="11" spans="1:5" s="20" customFormat="1" ht="15.75">
      <c r="A11" s="18" t="s">
        <v>173</v>
      </c>
      <c r="B11" s="18" t="s">
        <v>174</v>
      </c>
      <c r="C11" s="19">
        <f>C12</f>
        <v>638773</v>
      </c>
      <c r="D11" s="19">
        <f t="shared" ref="D11:E11" si="0">D12</f>
        <v>638773</v>
      </c>
      <c r="E11" s="19">
        <f t="shared" si="0"/>
        <v>638773</v>
      </c>
    </row>
    <row r="12" spans="1:5" ht="31.5">
      <c r="A12" s="16"/>
      <c r="B12" s="21" t="s">
        <v>175</v>
      </c>
      <c r="C12" s="22">
        <v>638773</v>
      </c>
      <c r="D12" s="22">
        <v>638773</v>
      </c>
      <c r="E12" s="22">
        <v>638773</v>
      </c>
    </row>
    <row r="13" spans="1:5" s="20" customFormat="1" ht="15.75">
      <c r="A13" s="18" t="s">
        <v>176</v>
      </c>
      <c r="B13" s="18" t="s">
        <v>177</v>
      </c>
      <c r="C13" s="19">
        <f>SUM(C14:C15)</f>
        <v>638773</v>
      </c>
      <c r="D13" s="19">
        <f>SUM(D14:D15)</f>
        <v>638773</v>
      </c>
      <c r="E13" s="19">
        <f>SUM(E14:E15)</f>
        <v>638773</v>
      </c>
    </row>
    <row r="14" spans="1:5" ht="15.75">
      <c r="A14" s="16">
        <v>1</v>
      </c>
      <c r="B14" s="16" t="s">
        <v>178</v>
      </c>
      <c r="C14" s="22">
        <v>628773</v>
      </c>
      <c r="D14" s="22">
        <v>638773</v>
      </c>
      <c r="E14" s="22">
        <v>638773</v>
      </c>
    </row>
    <row r="15" spans="1:5" ht="15.75">
      <c r="A15" s="16">
        <v>2</v>
      </c>
      <c r="B15" s="16" t="s">
        <v>179</v>
      </c>
      <c r="C15" s="22">
        <v>10000</v>
      </c>
      <c r="D15" s="22"/>
      <c r="E15" s="22"/>
    </row>
    <row r="16" spans="1:5" s="20" customFormat="1" ht="15.75">
      <c r="A16" s="18" t="s">
        <v>180</v>
      </c>
      <c r="B16" s="18" t="s">
        <v>181</v>
      </c>
      <c r="C16" s="19">
        <f>C17</f>
        <v>0</v>
      </c>
      <c r="D16" s="19">
        <f t="shared" ref="D16:E16" si="1">D17</f>
        <v>0</v>
      </c>
      <c r="E16" s="19">
        <f t="shared" si="1"/>
        <v>0</v>
      </c>
    </row>
    <row r="17" spans="1:5" ht="15.75">
      <c r="A17" s="16"/>
      <c r="B17" s="16" t="s">
        <v>182</v>
      </c>
      <c r="C17" s="22">
        <v>0</v>
      </c>
      <c r="D17" s="22">
        <v>0</v>
      </c>
      <c r="E17" s="22">
        <v>0</v>
      </c>
    </row>
    <row r="19" spans="1:5">
      <c r="C19" s="23"/>
      <c r="D19" s="23"/>
      <c r="E19" s="23"/>
    </row>
    <row r="20" spans="1:5">
      <c r="B20" s="70"/>
      <c r="C20" s="70"/>
      <c r="D20" s="70"/>
    </row>
  </sheetData>
  <mergeCells count="2">
    <mergeCell ref="A7:E7"/>
    <mergeCell ref="B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Pielikums Nr.1</vt:lpstr>
      <vt:lpstr>Pielikums Nr.2</vt:lpstr>
      <vt:lpstr>Pielikums Nr.3</vt:lpstr>
      <vt:lpstr>Pielikums Nr.4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dcterms:created xsi:type="dcterms:W3CDTF">2024-01-16T19:40:07Z</dcterms:created>
  <dcterms:modified xsi:type="dcterms:W3CDTF">2024-02-01T08:06:38Z</dcterms:modified>
</cp:coreProperties>
</file>