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0" i="1" l="1"/>
  <c r="D170" i="1"/>
  <c r="C170" i="1"/>
  <c r="E169" i="1"/>
  <c r="E168" i="1"/>
  <c r="E167" i="1"/>
  <c r="E166" i="1"/>
  <c r="E84" i="1"/>
  <c r="D84" i="1"/>
  <c r="C84" i="1"/>
  <c r="E72" i="1"/>
  <c r="D72" i="1"/>
  <c r="C72" i="1"/>
  <c r="E71" i="1"/>
  <c r="D71" i="1"/>
  <c r="C71" i="1"/>
  <c r="E8" i="1"/>
  <c r="E7" i="1"/>
  <c r="D7" i="1"/>
  <c r="C7" i="1"/>
</calcChain>
</file>

<file path=xl/sharedStrings.xml><?xml version="1.0" encoding="utf-8"?>
<sst xmlns="http://schemas.openxmlformats.org/spreadsheetml/2006/main" count="325" uniqueCount="325">
  <si>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</si>
  <si>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</si>
  <si>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</si>
  <si>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</si>
  <si>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</si>
  <si>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</si>
  <si>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</si>
  <si>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</si>
  <si>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</si>
  <si>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</si>
  <si>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</si>
  <si>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</si>
  <si>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</si>
  <si>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</si>
  <si>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</si>
  <si>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</si>
  <si>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</si>
  <si>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</si>
  <si>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</si>
  <si>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</si>
  <si>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</si>
  <si>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</si>
  <si>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</si>
  <si>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</si>
  <si>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</si>
  <si>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</si>
  <si>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</si>
  <si>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</si>
  <si>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</si>
  <si>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</si>
  <si>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</si>
  <si>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</si>
  <si>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</si>
  <si>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</si>
  <si>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</si>
  <si>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</si>
  <si>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</si>
  <si>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</si>
  <si>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</si>
  <si>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</si>
  <si>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</si>
  <si>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</si>
  <si>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</si>
  <si>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</si>
  <si>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</si>
  <si>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</si>
  <si>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</si>
  <si>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</si>
  <si>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</si>
  <si>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</si>
  <si>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</si>
  <si>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</si>
  <si>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</si>
  <si>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</si>
  <si>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</si>
  <si>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</si>
  <si>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</si>
  <si>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</si>
  <si>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</si>
  <si>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</si>
  <si>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</si>
  <si>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</si>
  <si>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</si>
  <si>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</si>
  <si>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</si>
  <si>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</si>
  <si>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</si>
  <si>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</si>
  <si>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</si>
  <si>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</si>
  <si>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</si>
  <si>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</si>
  <si>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</si>
  <si>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</si>
  <si>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</si>
  <si>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</si>
  <si>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</si>
  <si>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21.3.7.0.</t>
  </si>
  <si>
    <t xml:space="preserve">    21.3.8.0.</t>
  </si>
  <si>
    <t xml:space="preserve">    21.3.9.0.</t>
  </si>
  <si>
    <t xml:space="preserve">  21.4.0.0.</t>
  </si>
  <si>
    <t xml:space="preserve">    21.4.2.0.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</si>
  <si>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</si>
  <si>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</si>
  <si>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</si>
  <si>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</si>
  <si>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</si>
  <si>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</si>
  <si>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</si>
  <si>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</si>
  <si>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</si>
  <si>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</si>
  <si>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</si>
  <si>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</si>
  <si>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</si>
  <si>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</si>
  <si>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</si>
  <si>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</si>
  <si>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</si>
  <si>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</si>
  <si>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</si>
  <si>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</si>
  <si>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</si>
  <si>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</si>
  <si>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</si>
  <si>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</si>
  <si>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</si>
  <si>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</si>
  <si>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</si>
  <si>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</si>
  <si>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</si>
  <si>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</si>
  <si>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</si>
  <si>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</si>
  <si>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</si>
  <si>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</si>
  <si>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</si>
  <si>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</si>
  <si>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</si>
  <si>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</si>
  <si>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</si>
  <si>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</si>
  <si>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</si>
  <si>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</si>
  <si>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</si>
  <si>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</si>
  <si>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</si>
  <si>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</si>
  <si>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</si>
  <si>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</si>
  <si>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dokumentu izsniegšanu un kancelejas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</si>
  <si>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</si>
  <si>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</si>
  <si>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</si>
  <si>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Pārējie šajā klasifikācijā iepriekš neklasificētie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</si>
  <si>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</si>
  <si>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</si>
  <si>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</si>
  <si>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</si>
  <si>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</si>
  <si>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</si>
  <si>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</si>
  <si>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</si>
  <si>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</si>
  <si>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</si>
  <si>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</si>
  <si>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</si>
  <si>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</si>
  <si>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</si>
  <si>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</si>
  <si>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</si>
  <si>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</si>
  <si>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</si>
  <si>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</si>
  <si>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</si>
  <si>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</si>
  <si>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</si>
  <si>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</si>
  <si>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</si>
  <si>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</si>
  <si>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</si>
  <si>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</si>
  <si>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</si>
  <si>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</si>
  <si>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</si>
  <si>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</si>
  <si>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</si>
  <si>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</si>
  <si>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</si>
  <si>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</si>
  <si>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</si>
  <si>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</si>
  <si>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</si>
  <si>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</si>
  <si>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</si>
  <si>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</si>
  <si>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</si>
  <si>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</si>
  <si>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</si>
  <si>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</si>
  <si>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</si>
  <si>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</si>
  <si>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</si>
  <si>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</si>
  <si>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</si>
  <si>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</si>
  <si>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</si>
  <si>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</si>
  <si>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</si>
  <si>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</si>
  <si>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</si>
  <si>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</si>
  <si>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</si>
  <si>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</si>
  <si>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</si>
  <si>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</si>
  <si>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</si>
  <si>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</si>
  <si>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</si>
  <si>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</si>
  <si>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</si>
  <si>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</si>
  <si>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</si>
  <si>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</si>
  <si>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</si>
  <si>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</si>
  <si>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7240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</si>
  <si>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</si>
  <si>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</si>
  <si>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</si>
  <si>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</si>
  <si>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</si>
  <si>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</si>
  <si>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</si>
  <si>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</si>
  <si>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</si>
  <si>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</si>
  <si>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</si>
  <si>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</si>
  <si>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</si>
  <si>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</si>
  <si>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</si>
  <si>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</si>
  <si>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</si>
  <si>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</si>
  <si>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</si>
  <si>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</si>
  <si>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</si>
  <si>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</si>
  <si>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</si>
  <si>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</si>
  <si>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</si>
  <si>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</si>
  <si>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</si>
  <si>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</si>
  <si>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</si>
  <si>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</si>
  <si>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</si>
  <si>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</si>
  <si>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</si>
  <si>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</si>
  <si>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</si>
  <si>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</si>
  <si>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</si>
  <si>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</si>
  <si>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</si>
  <si>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</si>
  <si>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</si>
  <si>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</si>
  <si>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</si>
  <si>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</si>
  <si>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</si>
  <si>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</si>
  <si>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</si>
  <si>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</si>
  <si>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</si>
  <si>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</si>
  <si>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</si>
  <si>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</si>
  <si>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</si>
  <si>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</si>
  <si>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</si>
  <si>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</si>
  <si>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</si>
  <si>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</si>
  <si>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</si>
  <si>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</si>
  <si>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</si>
  <si>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</si>
  <si>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</si>
  <si>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</si>
  <si>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</si>
  <si>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</si>
  <si>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</si>
  <si>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</si>
  <si>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</si>
  <si>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</si>
  <si>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uz valsts budžetu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</si>
  <si>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</si>
  <si>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</si>
  <si>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</si>
  <si>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</si>
  <si>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Pieprasījuma noguldījumu atlikums perioda beigās</t>
  </si>
  <si>
    <t>F40020020</t>
  </si>
  <si>
    <t>Saņemto aizņēmumu atmaksa</t>
  </si>
  <si>
    <t>Izdevumi kopā ar finansēšanu</t>
  </si>
  <si>
    <t xml:space="preserve">F22010000 </t>
  </si>
  <si>
    <t xml:space="preserve">  13.4.0.0.</t>
  </si>
  <si>
    <t xml:space="preserve">  Ieņēmumi no valsts un pašvaldību kustamā īpašuma un mantas realizācijas</t>
  </si>
  <si>
    <t xml:space="preserve">  Procentu ieņēmumi par depozītiem, kontu atlikumiem, valsts parāda vērtspapīriem un atlikto maksājumu"</t>
  </si>
  <si>
    <t>03.000</t>
  </si>
  <si>
    <t>Sabiedriskā kārtība un drošība</t>
  </si>
  <si>
    <t>KOPĀ</t>
  </si>
  <si>
    <t xml:space="preserve">    9.5.1.7.</t>
  </si>
  <si>
    <t xml:space="preserve">    Pašvaldības nodeva par reklāmas, afišu un sludinājumu izvietošanu publiskās vietās</t>
  </si>
  <si>
    <t>F55010010</t>
  </si>
  <si>
    <t>Akcijas un cita līdzdalība komersantu pašu kapitālā, neskaitot kopieguld.fondu akcijas (iegāde)</t>
  </si>
  <si>
    <t>Rēzeknes novada pašvaldības budžets</t>
  </si>
  <si>
    <t>Grozījumi +/-</t>
  </si>
  <si>
    <t xml:space="preserve">    Nemateriālo ieguldījumu izveidošana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</si>
  <si>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</si>
  <si>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</si>
  <si>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</si>
  <si>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</si>
  <si>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</si>
  <si>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</si>
  <si>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</si>
  <si>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</si>
  <si>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>Naudas atlikums uz perioda sākumu</t>
  </si>
  <si>
    <t xml:space="preserve">    Pārējie nemateriālie ieguldījumi</t>
  </si>
  <si>
    <t>6360.1</t>
  </si>
  <si>
    <t xml:space="preserve">    Mājokļa pabalsts Ukraiņu atbalstam</t>
  </si>
  <si>
    <t>Rēzeknes novada pašvaldības 2023. gada pamatbudžets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</si>
  <si>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</si>
  <si>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</si>
  <si>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</si>
  <si>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</si>
  <si>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  Darba devēja piešķirtie labumi un maksājumi</t>
  </si>
  <si>
    <t xml:space="preserve">  7600</t>
  </si>
  <si>
    <t xml:space="preserve">  Kārtējie maksājumi Eiropas Savienības budžetā</t>
  </si>
  <si>
    <t xml:space="preserve">    7620</t>
  </si>
  <si>
    <t xml:space="preserve">    Pārējās iemaksas Eiropas Savienības budžetā</t>
  </si>
  <si>
    <t xml:space="preserve">    6260.1</t>
  </si>
  <si>
    <t xml:space="preserve">    Pabalsts garantētā minimālā ienākumu līmeņa nodrošināšanai naudā UA</t>
  </si>
  <si>
    <t>2023. gada 19. oktobra saistošajiem noteikumiem Nr.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</si>
</sst>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theme="1"/>
      <name val="Calibri"/>
      <family val="2"/>
      <charset val="186"/>
      <scheme val="minor"/>
    </font>
    <font>
      <sz val="10"/>
      <color theme="1"/>
      <name val="Calibri"/>
      <family val="2"/>
      <scheme val="minor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name val="Calibri"/>
      <family val="2"/>
      <charset val="186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3" fillId="0" borderId="0"/>
    <xf numFmtId="0" fontId="13" fillId="2" borderId="1" applyNumberFormat="0" applyFont="0" applyAlignment="0" applyProtection="0"/>
  </cellStyleXfs>
  <cellXfs count="58">
    <xf numFmtId="0" fontId="0" fillId="0" borderId="0" xfId="0"/>
    <xf numFmtId="1" fontId="1" fillId="0" borderId="2" xfId="0" applyNumberFormat="1" applyFont="1" applyBorder="1" applyAlignment="1">
      <alignment horizontal="right" wrapText="1"/>
    </xf>
    <xf numFmtId="0" fontId="4" fillId="0" borderId="0" xfId="0" applyFont="1"/>
    <xf numFmtId="1" fontId="4" fillId="0" borderId="0" xfId="0" applyNumberFormat="1" applyFont="1"/>
    <xf numFmtId="0" fontId="1" fillId="0" borderId="2" xfId="0" applyFont="1" applyBorder="1" applyAlignment="1">
      <alignment horizontal="center" vertical="center" wrapText="1"/>
    </xf>
    <xf numFmtId="1" fontId="0" fillId="0" borderId="0" xfId="0" applyNumberFormat="1"/>
    <xf numFmtId="0" fontId="6" fillId="0" borderId="2" xfId="0" applyFont="1" applyBorder="1" applyAlignment="1">
      <alignment horizontal="left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wrapText="1"/>
    </xf>
    <xf numFmtId="0" fontId="4" fillId="0" borderId="2" xfId="0" applyFont="1" applyBorder="1"/>
    <xf numFmtId="0" fontId="8" fillId="0" borderId="2" xfId="0" applyFont="1" applyBorder="1"/>
    <xf numFmtId="1" fontId="7" fillId="0" borderId="2" xfId="0" applyNumberFormat="1" applyFont="1" applyBorder="1"/>
    <xf numFmtId="0" fontId="1" fillId="0" borderId="2" xfId="0" applyFont="1" applyBorder="1" applyAlignment="1">
      <alignment horizontal="left" wrapText="1"/>
    </xf>
    <xf numFmtId="0" fontId="6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wrapText="1"/>
    </xf>
    <xf numFmtId="49" fontId="3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wrapText="1"/>
    </xf>
    <xf numFmtId="1" fontId="12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right" wrapText="1"/>
    </xf>
    <xf numFmtId="1" fontId="10" fillId="0" borderId="2" xfId="0" applyNumberFormat="1" applyFont="1" applyBorder="1" applyAlignment="1">
      <alignment horizontal="right" wrapText="1"/>
    </xf>
    <xf numFmtId="1" fontId="11" fillId="0" borderId="2" xfId="0" applyNumberFormat="1" applyFont="1" applyBorder="1" applyAlignment="1">
      <alignment horizontal="right" wrapText="1"/>
    </xf>
    <xf numFmtId="1" fontId="1" fillId="0" borderId="2" xfId="0" applyNumberFormat="1" applyFont="1" applyBorder="1" applyAlignment="1">
      <alignment vertical="center" wrapText="1"/>
    </xf>
    <xf numFmtId="1" fontId="10" fillId="0" borderId="2" xfId="0" applyNumberFormat="1" applyFont="1" applyBorder="1" applyAlignment="1">
      <alignment wrapText="1"/>
    </xf>
    <xf numFmtId="1" fontId="9" fillId="0" borderId="2" xfId="0" applyNumberFormat="1" applyFont="1" applyBorder="1" applyAlignment="1">
      <alignment wrapText="1"/>
    </xf>
    <xf numFmtId="1" fontId="11" fillId="0" borderId="2" xfId="0" applyNumberFormat="1" applyFont="1" applyBorder="1" applyAlignment="1">
      <alignment wrapText="1"/>
    </xf>
    <xf numFmtId="49" fontId="2" fillId="3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1" fillId="0" borderId="5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49" fontId="3" fillId="0" borderId="5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</cellXfs>
  <cellStyles count="3">
    <cellStyle name="Normal" xfId="0" builtinId="0"/>
    <cellStyle name="Normal 2" xfId="1"/>
    <cellStyle name="Not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5"/>
  <sheetViews>
    <sheetView tabSelected="1" zoomScaleNormal="100" workbookViewId="0">
      <selection activeCell="G1" sqref="G1"/>
    </sheetView>
  </sheetViews>
  <sheetFormatPr defaultRowHeight="15" x14ac:dyDescent="0.25"/>
  <cols>
    <col min="1" max="1" width="11" customWidth="1"/>
    <col min="2" max="2" width="44.140625" customWidth="1"/>
    <col min="3" max="3" width="10.140625" customWidth="1"/>
    <col min="4" max="4" width="10.85546875" customWidth="1"/>
    <col min="5" max="5" width="12.5703125" customWidth="1"/>
  </cols>
  <sheetData>
    <row r="1" spans="1:5" ht="15" customHeight="1" x14ac:dyDescent="0.25">
      <c r="A1" s="47" t="s">
        <v>28</v>
      </c>
      <c r="B1" s="47"/>
      <c r="C1" s="47"/>
      <c r="D1" s="47"/>
      <c r="E1" s="47"/>
    </row>
    <row r="2" spans="1:5" ht="15" customHeight="1" x14ac:dyDescent="0.25">
      <c r="A2" s="48" t="s">
        <v>0</v>
      </c>
      <c r="B2" s="48"/>
      <c r="C2" s="48"/>
      <c r="D2" s="48"/>
      <c r="E2" s="48"/>
    </row>
    <row r="3" spans="1:5" ht="15" customHeight="1" x14ac:dyDescent="0.25">
      <c r="A3" s="48" t="s">
        <v>324</v>
      </c>
      <c r="B3" s="48"/>
      <c r="C3" s="48"/>
      <c r="D3" s="48"/>
      <c r="E3" s="48"/>
    </row>
    <row r="4" spans="1:5" ht="15" customHeight="1" x14ac:dyDescent="0.25">
      <c r="A4" s="49" t="s">
        <v>312</v>
      </c>
      <c r="B4" s="49"/>
      <c r="C4" s="49"/>
      <c r="D4" s="49"/>
      <c r="E4" s="49"/>
    </row>
    <row r="5" spans="1:5" ht="51" x14ac:dyDescent="0.25">
      <c r="A5" s="7" t="s">
        <v>1</v>
      </c>
      <c r="B5" s="7" t="s">
        <v>2</v>
      </c>
      <c r="C5" s="4" t="s">
        <v>297</v>
      </c>
      <c r="D5" s="4" t="s">
        <v>298</v>
      </c>
      <c r="E5" s="4" t="s">
        <v>292</v>
      </c>
    </row>
    <row r="6" spans="1:5" x14ac:dyDescent="0.25">
      <c r="A6" s="46"/>
      <c r="B6" s="46"/>
      <c r="C6" s="46"/>
      <c r="D6" s="17"/>
      <c r="E6" s="17"/>
    </row>
    <row r="7" spans="1:5" x14ac:dyDescent="0.25">
      <c r="A7" s="8"/>
      <c r="B7" s="9" t="s">
        <v>3</v>
      </c>
      <c r="C7" s="25">
        <f>C8+C9</f>
        <v>60658080</v>
      </c>
      <c r="D7" s="28">
        <f>D8+D9</f>
        <v>2188475</v>
      </c>
      <c r="E7" s="29">
        <f>C7+D7</f>
        <v>62846555</v>
      </c>
    </row>
    <row r="8" spans="1:5" x14ac:dyDescent="0.25">
      <c r="A8" s="8"/>
      <c r="B8" s="9" t="s">
        <v>308</v>
      </c>
      <c r="C8" s="26">
        <v>14918294</v>
      </c>
      <c r="D8" s="27">
        <v>0</v>
      </c>
      <c r="E8" s="29">
        <f t="shared" ref="E8" si="0">C8+D8</f>
        <v>14918294</v>
      </c>
    </row>
    <row r="9" spans="1:5" x14ac:dyDescent="0.25">
      <c r="A9" s="10" t="s">
        <v>4</v>
      </c>
      <c r="B9" s="11" t="s">
        <v>5</v>
      </c>
      <c r="C9" s="1">
        <v>45739786</v>
      </c>
      <c r="D9" s="1">
        <v>2188475</v>
      </c>
      <c r="E9" s="1">
        <v>47928261</v>
      </c>
    </row>
    <row r="10" spans="1:5" x14ac:dyDescent="0.25">
      <c r="A10" s="19" t="s">
        <v>29</v>
      </c>
      <c r="B10" s="19" t="s">
        <v>83</v>
      </c>
      <c r="C10" s="39">
        <v>13127555</v>
      </c>
      <c r="D10" s="39">
        <v>0</v>
      </c>
      <c r="E10" s="39">
        <v>13127555</v>
      </c>
    </row>
    <row r="11" spans="1:5" x14ac:dyDescent="0.25">
      <c r="A11" s="19" t="s">
        <v>30</v>
      </c>
      <c r="B11" s="19" t="s">
        <v>84</v>
      </c>
      <c r="C11" s="40">
        <v>13127555</v>
      </c>
      <c r="D11" s="40">
        <v>0</v>
      </c>
      <c r="E11" s="40">
        <v>13127555</v>
      </c>
    </row>
    <row r="12" spans="1:5" x14ac:dyDescent="0.25">
      <c r="A12" s="6" t="s">
        <v>31</v>
      </c>
      <c r="B12" s="6" t="s">
        <v>85</v>
      </c>
      <c r="C12" s="41">
        <v>13127555</v>
      </c>
      <c r="D12" s="41">
        <v>0</v>
      </c>
      <c r="E12" s="41">
        <v>13127555</v>
      </c>
    </row>
    <row r="13" spans="1:5" x14ac:dyDescent="0.25">
      <c r="A13" s="19" t="s">
        <v>32</v>
      </c>
      <c r="B13" s="19" t="s">
        <v>86</v>
      </c>
      <c r="C13" s="39">
        <v>1460576</v>
      </c>
      <c r="D13" s="39">
        <v>0</v>
      </c>
      <c r="E13" s="39">
        <v>1460576</v>
      </c>
    </row>
    <row r="14" spans="1:5" x14ac:dyDescent="0.25">
      <c r="A14" s="19" t="s">
        <v>33</v>
      </c>
      <c r="B14" s="19" t="s">
        <v>87</v>
      </c>
      <c r="C14" s="40">
        <v>1460576</v>
      </c>
      <c r="D14" s="40">
        <v>0</v>
      </c>
      <c r="E14" s="40">
        <v>1460576</v>
      </c>
    </row>
    <row r="15" spans="1:5" x14ac:dyDescent="0.25">
      <c r="A15" s="6" t="s">
        <v>34</v>
      </c>
      <c r="B15" s="6" t="s">
        <v>88</v>
      </c>
      <c r="C15" s="41">
        <v>1243665</v>
      </c>
      <c r="D15" s="41">
        <v>0</v>
      </c>
      <c r="E15" s="41">
        <v>1243665</v>
      </c>
    </row>
    <row r="16" spans="1:5" x14ac:dyDescent="0.25">
      <c r="A16" s="6" t="s">
        <v>35</v>
      </c>
      <c r="B16" s="6" t="s">
        <v>89</v>
      </c>
      <c r="C16" s="41">
        <v>141757</v>
      </c>
      <c r="D16" s="41">
        <v>0</v>
      </c>
      <c r="E16" s="41">
        <v>141757</v>
      </c>
    </row>
    <row r="17" spans="1:5" x14ac:dyDescent="0.25">
      <c r="A17" s="6" t="s">
        <v>36</v>
      </c>
      <c r="B17" s="6" t="s">
        <v>90</v>
      </c>
      <c r="C17" s="41">
        <v>75154</v>
      </c>
      <c r="D17" s="41">
        <v>0</v>
      </c>
      <c r="E17" s="41">
        <v>75154</v>
      </c>
    </row>
    <row r="18" spans="1:5" x14ac:dyDescent="0.25">
      <c r="A18" s="19" t="s">
        <v>37</v>
      </c>
      <c r="B18" s="19" t="s">
        <v>91</v>
      </c>
      <c r="C18" s="39">
        <v>250000</v>
      </c>
      <c r="D18" s="39">
        <v>0</v>
      </c>
      <c r="E18" s="39">
        <v>250000</v>
      </c>
    </row>
    <row r="19" spans="1:5" ht="26.25" x14ac:dyDescent="0.25">
      <c r="A19" s="19" t="s">
        <v>38</v>
      </c>
      <c r="B19" s="19" t="s">
        <v>92</v>
      </c>
      <c r="C19" s="40">
        <v>250000</v>
      </c>
      <c r="D19" s="40">
        <v>0</v>
      </c>
      <c r="E19" s="40">
        <v>250000</v>
      </c>
    </row>
    <row r="20" spans="1:5" x14ac:dyDescent="0.25">
      <c r="A20" s="6" t="s">
        <v>39</v>
      </c>
      <c r="B20" s="6" t="s">
        <v>93</v>
      </c>
      <c r="C20" s="41">
        <v>250000</v>
      </c>
      <c r="D20" s="41">
        <v>0</v>
      </c>
      <c r="E20" s="41">
        <v>250000</v>
      </c>
    </row>
    <row r="21" spans="1:5" x14ac:dyDescent="0.25">
      <c r="A21" s="19" t="s">
        <v>40</v>
      </c>
      <c r="B21" s="19" t="s">
        <v>94</v>
      </c>
      <c r="C21" s="39">
        <v>12236</v>
      </c>
      <c r="D21" s="39">
        <v>0</v>
      </c>
      <c r="E21" s="39">
        <v>12236</v>
      </c>
    </row>
    <row r="22" spans="1:5" ht="39" x14ac:dyDescent="0.25">
      <c r="A22" s="19" t="s">
        <v>41</v>
      </c>
      <c r="B22" s="19" t="s">
        <v>289</v>
      </c>
      <c r="C22" s="40">
        <v>12236</v>
      </c>
      <c r="D22" s="40">
        <v>0</v>
      </c>
      <c r="E22" s="40">
        <v>12236</v>
      </c>
    </row>
    <row r="23" spans="1:5" ht="26.25" x14ac:dyDescent="0.25">
      <c r="A23" s="6" t="s">
        <v>42</v>
      </c>
      <c r="B23" s="6" t="s">
        <v>95</v>
      </c>
      <c r="C23" s="41">
        <v>12236</v>
      </c>
      <c r="D23" s="41">
        <v>0</v>
      </c>
      <c r="E23" s="41">
        <v>12236</v>
      </c>
    </row>
    <row r="24" spans="1:5" ht="26.25" x14ac:dyDescent="0.25">
      <c r="A24" s="19" t="s">
        <v>43</v>
      </c>
      <c r="B24" s="19" t="s">
        <v>96</v>
      </c>
      <c r="C24" s="39">
        <v>32150</v>
      </c>
      <c r="D24" s="39">
        <v>0</v>
      </c>
      <c r="E24" s="39">
        <v>32150</v>
      </c>
    </row>
    <row r="25" spans="1:5" x14ac:dyDescent="0.25">
      <c r="A25" s="19" t="s">
        <v>44</v>
      </c>
      <c r="B25" s="19" t="s">
        <v>97</v>
      </c>
      <c r="C25" s="40">
        <v>16000</v>
      </c>
      <c r="D25" s="40">
        <v>0</v>
      </c>
      <c r="E25" s="40">
        <v>16000</v>
      </c>
    </row>
    <row r="26" spans="1:5" ht="26.25" x14ac:dyDescent="0.25">
      <c r="A26" s="6" t="s">
        <v>45</v>
      </c>
      <c r="B26" s="6" t="s">
        <v>98</v>
      </c>
      <c r="C26" s="41">
        <v>13900</v>
      </c>
      <c r="D26" s="41">
        <v>0</v>
      </c>
      <c r="E26" s="41">
        <v>13900</v>
      </c>
    </row>
    <row r="27" spans="1:5" ht="26.25" x14ac:dyDescent="0.25">
      <c r="A27" s="6" t="s">
        <v>46</v>
      </c>
      <c r="B27" s="6" t="s">
        <v>99</v>
      </c>
      <c r="C27" s="41">
        <v>200</v>
      </c>
      <c r="D27" s="41">
        <v>0</v>
      </c>
      <c r="E27" s="41">
        <v>200</v>
      </c>
    </row>
    <row r="28" spans="1:5" ht="51.75" x14ac:dyDescent="0.25">
      <c r="A28" s="6" t="s">
        <v>47</v>
      </c>
      <c r="B28" s="6" t="s">
        <v>100</v>
      </c>
      <c r="C28" s="41">
        <v>1000</v>
      </c>
      <c r="D28" s="41">
        <v>0</v>
      </c>
      <c r="E28" s="41">
        <v>1000</v>
      </c>
    </row>
    <row r="29" spans="1:5" x14ac:dyDescent="0.25">
      <c r="A29" s="24" t="s">
        <v>314</v>
      </c>
      <c r="B29" s="24" t="s">
        <v>313</v>
      </c>
      <c r="C29" s="41">
        <v>100</v>
      </c>
      <c r="D29" s="41">
        <v>0</v>
      </c>
      <c r="E29" s="41">
        <v>100</v>
      </c>
    </row>
    <row r="30" spans="1:5" x14ac:dyDescent="0.25">
      <c r="A30" s="24" t="s">
        <v>316</v>
      </c>
      <c r="B30" s="24" t="s">
        <v>315</v>
      </c>
      <c r="C30" s="41">
        <v>800</v>
      </c>
      <c r="D30" s="41">
        <v>0</v>
      </c>
      <c r="E30" s="41">
        <v>800</v>
      </c>
    </row>
    <row r="31" spans="1:5" x14ac:dyDescent="0.25">
      <c r="A31" s="19" t="s">
        <v>48</v>
      </c>
      <c r="B31" s="19" t="s">
        <v>101</v>
      </c>
      <c r="C31" s="40">
        <v>16150</v>
      </c>
      <c r="D31" s="40">
        <v>0</v>
      </c>
      <c r="E31" s="40">
        <v>16150</v>
      </c>
    </row>
    <row r="32" spans="1:5" ht="26.25" x14ac:dyDescent="0.25">
      <c r="A32" s="6" t="s">
        <v>49</v>
      </c>
      <c r="B32" s="6" t="s">
        <v>102</v>
      </c>
      <c r="C32" s="41">
        <v>1000</v>
      </c>
      <c r="D32" s="41">
        <v>0</v>
      </c>
      <c r="E32" s="41">
        <v>1000</v>
      </c>
    </row>
    <row r="33" spans="1:5" x14ac:dyDescent="0.25">
      <c r="A33" s="6" t="s">
        <v>50</v>
      </c>
      <c r="B33" s="6" t="s">
        <v>103</v>
      </c>
      <c r="C33" s="41">
        <v>10150</v>
      </c>
      <c r="D33" s="41">
        <v>0</v>
      </c>
      <c r="E33" s="41">
        <v>10150</v>
      </c>
    </row>
    <row r="34" spans="1:5" ht="26.25" x14ac:dyDescent="0.25">
      <c r="A34" s="6" t="s">
        <v>293</v>
      </c>
      <c r="B34" s="6" t="s">
        <v>294</v>
      </c>
      <c r="C34" s="41">
        <v>1000</v>
      </c>
      <c r="D34" s="41">
        <v>0</v>
      </c>
      <c r="E34" s="41">
        <v>1000</v>
      </c>
    </row>
    <row r="35" spans="1:5" x14ac:dyDescent="0.25">
      <c r="A35" s="6" t="s">
        <v>51</v>
      </c>
      <c r="B35" s="6" t="s">
        <v>104</v>
      </c>
      <c r="C35" s="41">
        <v>4000</v>
      </c>
      <c r="D35" s="41">
        <v>0</v>
      </c>
      <c r="E35" s="41">
        <v>4000</v>
      </c>
    </row>
    <row r="36" spans="1:5" x14ac:dyDescent="0.25">
      <c r="A36" s="19" t="s">
        <v>52</v>
      </c>
      <c r="B36" s="19" t="s">
        <v>105</v>
      </c>
      <c r="C36" s="39">
        <v>1500</v>
      </c>
      <c r="D36" s="39">
        <v>0</v>
      </c>
      <c r="E36" s="39">
        <v>1500</v>
      </c>
    </row>
    <row r="37" spans="1:5" x14ac:dyDescent="0.25">
      <c r="A37" s="19" t="s">
        <v>53</v>
      </c>
      <c r="B37" s="19" t="s">
        <v>106</v>
      </c>
      <c r="C37" s="40">
        <v>1500</v>
      </c>
      <c r="D37" s="40">
        <v>0</v>
      </c>
      <c r="E37" s="40">
        <v>1500</v>
      </c>
    </row>
    <row r="38" spans="1:5" x14ac:dyDescent="0.25">
      <c r="A38" s="6" t="s">
        <v>54</v>
      </c>
      <c r="B38" s="6" t="s">
        <v>107</v>
      </c>
      <c r="C38" s="41">
        <v>1500</v>
      </c>
      <c r="D38" s="41">
        <v>0</v>
      </c>
      <c r="E38" s="41">
        <v>1500</v>
      </c>
    </row>
    <row r="39" spans="1:5" x14ac:dyDescent="0.25">
      <c r="A39" s="19" t="s">
        <v>55</v>
      </c>
      <c r="B39" s="19" t="s">
        <v>108</v>
      </c>
      <c r="C39" s="39">
        <v>102159</v>
      </c>
      <c r="D39" s="39">
        <v>0</v>
      </c>
      <c r="E39" s="39">
        <v>102159</v>
      </c>
    </row>
    <row r="40" spans="1:5" ht="26.25" x14ac:dyDescent="0.25">
      <c r="A40" s="19" t="s">
        <v>56</v>
      </c>
      <c r="B40" s="19" t="s">
        <v>109</v>
      </c>
      <c r="C40" s="40">
        <v>13000</v>
      </c>
      <c r="D40" s="40">
        <v>0</v>
      </c>
      <c r="E40" s="40">
        <v>13000</v>
      </c>
    </row>
    <row r="41" spans="1:5" ht="39" x14ac:dyDescent="0.25">
      <c r="A41" s="6" t="s">
        <v>57</v>
      </c>
      <c r="B41" s="6" t="s">
        <v>110</v>
      </c>
      <c r="C41" s="41">
        <v>13000</v>
      </c>
      <c r="D41" s="41">
        <v>0</v>
      </c>
      <c r="E41" s="41">
        <v>13000</v>
      </c>
    </row>
    <row r="42" spans="1:5" x14ac:dyDescent="0.25">
      <c r="A42" s="19" t="s">
        <v>58</v>
      </c>
      <c r="B42" s="19" t="s">
        <v>111</v>
      </c>
      <c r="C42" s="40">
        <v>89159</v>
      </c>
      <c r="D42" s="40">
        <v>0</v>
      </c>
      <c r="E42" s="40">
        <v>89159</v>
      </c>
    </row>
    <row r="43" spans="1:5" x14ac:dyDescent="0.25">
      <c r="A43" s="6" t="s">
        <v>59</v>
      </c>
      <c r="B43" s="6" t="s">
        <v>112</v>
      </c>
      <c r="C43" s="41">
        <v>89159</v>
      </c>
      <c r="D43" s="41">
        <v>0</v>
      </c>
      <c r="E43" s="41">
        <v>89159</v>
      </c>
    </row>
    <row r="44" spans="1:5" ht="39" x14ac:dyDescent="0.25">
      <c r="A44" s="19" t="s">
        <v>60</v>
      </c>
      <c r="B44" s="19" t="s">
        <v>113</v>
      </c>
      <c r="C44" s="39">
        <v>1362333</v>
      </c>
      <c r="D44" s="39">
        <v>0</v>
      </c>
      <c r="E44" s="39">
        <v>1362333</v>
      </c>
    </row>
    <row r="45" spans="1:5" x14ac:dyDescent="0.25">
      <c r="A45" s="19" t="s">
        <v>61</v>
      </c>
      <c r="B45" s="19" t="s">
        <v>114</v>
      </c>
      <c r="C45" s="40">
        <v>180467</v>
      </c>
      <c r="D45" s="40">
        <v>0</v>
      </c>
      <c r="E45" s="40">
        <v>180467</v>
      </c>
    </row>
    <row r="46" spans="1:5" x14ac:dyDescent="0.25">
      <c r="A46" s="19" t="s">
        <v>62</v>
      </c>
      <c r="B46" s="19" t="s">
        <v>115</v>
      </c>
      <c r="C46" s="40">
        <v>992526</v>
      </c>
      <c r="D46" s="40">
        <v>0</v>
      </c>
      <c r="E46" s="40">
        <v>992526</v>
      </c>
    </row>
    <row r="47" spans="1:5" x14ac:dyDescent="0.25">
      <c r="A47" s="6" t="s">
        <v>63</v>
      </c>
      <c r="B47" s="6" t="s">
        <v>116</v>
      </c>
      <c r="C47" s="41">
        <v>838226</v>
      </c>
      <c r="D47" s="41">
        <v>0</v>
      </c>
      <c r="E47" s="41">
        <v>838226</v>
      </c>
    </row>
    <row r="48" spans="1:5" x14ac:dyDescent="0.25">
      <c r="A48" s="6" t="s">
        <v>64</v>
      </c>
      <c r="B48" s="6" t="s">
        <v>117</v>
      </c>
      <c r="C48" s="41">
        <v>154300</v>
      </c>
      <c r="D48" s="41">
        <v>0</v>
      </c>
      <c r="E48" s="41">
        <v>154300</v>
      </c>
    </row>
    <row r="49" spans="1:5" ht="26.25" x14ac:dyDescent="0.25">
      <c r="A49" s="19" t="s">
        <v>287</v>
      </c>
      <c r="B49" s="19" t="s">
        <v>288</v>
      </c>
      <c r="C49" s="40">
        <v>189340</v>
      </c>
      <c r="D49" s="40">
        <v>0</v>
      </c>
      <c r="E49" s="40">
        <v>189340</v>
      </c>
    </row>
    <row r="50" spans="1:5" ht="24.75" x14ac:dyDescent="0.25">
      <c r="A50" s="32" t="s">
        <v>301</v>
      </c>
      <c r="B50" s="32" t="s">
        <v>300</v>
      </c>
      <c r="C50" s="39">
        <v>942445</v>
      </c>
      <c r="D50" s="39">
        <v>-481738</v>
      </c>
      <c r="E50" s="39">
        <v>460707</v>
      </c>
    </row>
    <row r="51" spans="1:5" ht="33" x14ac:dyDescent="0.25">
      <c r="A51" s="33" t="s">
        <v>303</v>
      </c>
      <c r="B51" s="33" t="s">
        <v>302</v>
      </c>
      <c r="C51" s="40">
        <v>942445</v>
      </c>
      <c r="D51" s="40">
        <v>-481738</v>
      </c>
      <c r="E51" s="40">
        <v>460707</v>
      </c>
    </row>
    <row r="52" spans="1:5" x14ac:dyDescent="0.25">
      <c r="A52" s="19" t="s">
        <v>65</v>
      </c>
      <c r="B52" s="19" t="s">
        <v>118</v>
      </c>
      <c r="C52" s="39">
        <v>24843843</v>
      </c>
      <c r="D52" s="39">
        <v>2668483</v>
      </c>
      <c r="E52" s="39">
        <v>27512326</v>
      </c>
    </row>
    <row r="53" spans="1:5" x14ac:dyDescent="0.25">
      <c r="A53" s="19" t="s">
        <v>66</v>
      </c>
      <c r="B53" s="19" t="s">
        <v>119</v>
      </c>
      <c r="C53" s="40">
        <v>24843843</v>
      </c>
      <c r="D53" s="40">
        <v>2668483</v>
      </c>
      <c r="E53" s="40">
        <v>27512326</v>
      </c>
    </row>
    <row r="54" spans="1:5" ht="26.25" x14ac:dyDescent="0.25">
      <c r="A54" s="6" t="s">
        <v>67</v>
      </c>
      <c r="B54" s="6" t="s">
        <v>120</v>
      </c>
      <c r="C54" s="41">
        <v>11290334</v>
      </c>
      <c r="D54" s="41">
        <v>2520068</v>
      </c>
      <c r="E54" s="41">
        <v>13810402</v>
      </c>
    </row>
    <row r="55" spans="1:5" ht="51.75" x14ac:dyDescent="0.25">
      <c r="A55" s="6" t="s">
        <v>68</v>
      </c>
      <c r="B55" s="6" t="s">
        <v>121</v>
      </c>
      <c r="C55" s="41">
        <v>2118717</v>
      </c>
      <c r="D55" s="41">
        <v>148415</v>
      </c>
      <c r="E55" s="41">
        <v>2267132</v>
      </c>
    </row>
    <row r="56" spans="1:5" ht="26.25" x14ac:dyDescent="0.25">
      <c r="A56" s="6" t="s">
        <v>69</v>
      </c>
      <c r="B56" s="6" t="s">
        <v>122</v>
      </c>
      <c r="C56" s="41">
        <v>11434792</v>
      </c>
      <c r="D56" s="41">
        <v>0</v>
      </c>
      <c r="E56" s="41">
        <v>11434792</v>
      </c>
    </row>
    <row r="57" spans="1:5" x14ac:dyDescent="0.25">
      <c r="A57" s="19" t="s">
        <v>70</v>
      </c>
      <c r="B57" s="19" t="s">
        <v>123</v>
      </c>
      <c r="C57" s="39">
        <v>807180</v>
      </c>
      <c r="D57" s="39">
        <v>0</v>
      </c>
      <c r="E57" s="39">
        <v>807180</v>
      </c>
    </row>
    <row r="58" spans="1:5" x14ac:dyDescent="0.25">
      <c r="A58" s="19" t="s">
        <v>71</v>
      </c>
      <c r="B58" s="19" t="s">
        <v>124</v>
      </c>
      <c r="C58" s="40">
        <v>807180</v>
      </c>
      <c r="D58" s="40">
        <v>0</v>
      </c>
      <c r="E58" s="40">
        <v>807180</v>
      </c>
    </row>
    <row r="59" spans="1:5" x14ac:dyDescent="0.25">
      <c r="A59" s="19" t="s">
        <v>72</v>
      </c>
      <c r="B59" s="19" t="s">
        <v>125</v>
      </c>
      <c r="C59" s="39">
        <v>2797809</v>
      </c>
      <c r="D59" s="39">
        <v>1730</v>
      </c>
      <c r="E59" s="39">
        <v>2799539</v>
      </c>
    </row>
    <row r="60" spans="1:5" x14ac:dyDescent="0.25">
      <c r="A60" s="19" t="s">
        <v>73</v>
      </c>
      <c r="B60" s="19" t="s">
        <v>126</v>
      </c>
      <c r="C60" s="40">
        <v>83335</v>
      </c>
      <c r="D60" s="40">
        <v>0</v>
      </c>
      <c r="E60" s="40">
        <v>83335</v>
      </c>
    </row>
    <row r="61" spans="1:5" ht="64.5" x14ac:dyDescent="0.25">
      <c r="A61" s="6" t="s">
        <v>74</v>
      </c>
      <c r="B61" s="6" t="s">
        <v>127</v>
      </c>
      <c r="C61" s="41">
        <v>83335</v>
      </c>
      <c r="D61" s="41">
        <v>0</v>
      </c>
      <c r="E61" s="41">
        <v>83335</v>
      </c>
    </row>
    <row r="62" spans="1:5" ht="26.25" x14ac:dyDescent="0.25">
      <c r="A62" s="19" t="s">
        <v>75</v>
      </c>
      <c r="B62" s="19" t="s">
        <v>128</v>
      </c>
      <c r="C62" s="40">
        <v>2684910</v>
      </c>
      <c r="D62" s="40">
        <v>1730</v>
      </c>
      <c r="E62" s="40">
        <v>2686640</v>
      </c>
    </row>
    <row r="63" spans="1:5" x14ac:dyDescent="0.25">
      <c r="A63" s="6" t="s">
        <v>76</v>
      </c>
      <c r="B63" s="6" t="s">
        <v>129</v>
      </c>
      <c r="C63" s="41">
        <v>218986</v>
      </c>
      <c r="D63" s="41">
        <v>1730</v>
      </c>
      <c r="E63" s="41">
        <v>220716</v>
      </c>
    </row>
    <row r="64" spans="1:5" ht="26.25" x14ac:dyDescent="0.25">
      <c r="A64" s="6" t="s">
        <v>77</v>
      </c>
      <c r="B64" s="6" t="s">
        <v>130</v>
      </c>
      <c r="C64" s="41">
        <v>65</v>
      </c>
      <c r="D64" s="41">
        <v>0</v>
      </c>
      <c r="E64" s="41">
        <v>65</v>
      </c>
    </row>
    <row r="65" spans="1:5" x14ac:dyDescent="0.25">
      <c r="A65" s="6" t="s">
        <v>78</v>
      </c>
      <c r="B65" s="6" t="s">
        <v>131</v>
      </c>
      <c r="C65" s="41">
        <v>599866</v>
      </c>
      <c r="D65" s="41">
        <v>0</v>
      </c>
      <c r="E65" s="41">
        <v>599866</v>
      </c>
    </row>
    <row r="66" spans="1:5" ht="26.25" x14ac:dyDescent="0.25">
      <c r="A66" s="6" t="s">
        <v>79</v>
      </c>
      <c r="B66" s="6" t="s">
        <v>132</v>
      </c>
      <c r="C66" s="41">
        <v>1865993</v>
      </c>
      <c r="D66" s="41">
        <v>0</v>
      </c>
      <c r="E66" s="41">
        <v>1865993</v>
      </c>
    </row>
    <row r="67" spans="1:5" ht="39" x14ac:dyDescent="0.25">
      <c r="A67" s="19" t="s">
        <v>80</v>
      </c>
      <c r="B67" s="19" t="s">
        <v>133</v>
      </c>
      <c r="C67" s="40">
        <v>29564</v>
      </c>
      <c r="D67" s="40">
        <v>0</v>
      </c>
      <c r="E67" s="40">
        <v>29564</v>
      </c>
    </row>
    <row r="68" spans="1:5" ht="26.25" x14ac:dyDescent="0.25">
      <c r="A68" s="6" t="s">
        <v>81</v>
      </c>
      <c r="B68" s="6" t="s">
        <v>134</v>
      </c>
      <c r="C68" s="41">
        <v>3970</v>
      </c>
      <c r="D68" s="41">
        <v>0</v>
      </c>
      <c r="E68" s="41">
        <v>3970</v>
      </c>
    </row>
    <row r="69" spans="1:5" x14ac:dyDescent="0.25">
      <c r="A69" s="6" t="s">
        <v>82</v>
      </c>
      <c r="B69" s="6" t="s">
        <v>135</v>
      </c>
      <c r="C69" s="41">
        <v>25594</v>
      </c>
      <c r="D69" s="41">
        <v>0</v>
      </c>
      <c r="E69" s="41">
        <v>25594</v>
      </c>
    </row>
    <row r="70" spans="1:5" x14ac:dyDescent="0.25">
      <c r="A70" s="53"/>
      <c r="B70" s="54"/>
      <c r="C70" s="55"/>
      <c r="D70" s="22"/>
      <c r="E70" s="18"/>
    </row>
    <row r="71" spans="1:5" x14ac:dyDescent="0.25">
      <c r="A71" s="12" t="s">
        <v>6</v>
      </c>
      <c r="B71" s="12" t="s">
        <v>7</v>
      </c>
      <c r="C71" s="42">
        <f>C72</f>
        <v>62314327</v>
      </c>
      <c r="D71" s="42">
        <f t="shared" ref="D71:E71" si="1">D72</f>
        <v>2135028</v>
      </c>
      <c r="E71" s="42">
        <f t="shared" si="1"/>
        <v>64449355</v>
      </c>
    </row>
    <row r="72" spans="1:5" x14ac:dyDescent="0.25">
      <c r="A72" s="12" t="s">
        <v>8</v>
      </c>
      <c r="B72" s="13" t="s">
        <v>9</v>
      </c>
      <c r="C72" s="42">
        <f>C73+C74+C75+C76+C77+C78+C79+C80+C81+C82</f>
        <v>62314327</v>
      </c>
      <c r="D72" s="42">
        <f t="shared" ref="D72:E72" si="2">D73+D74+D75+D76+D77+D78+D79+D80+D81+D82</f>
        <v>2135028</v>
      </c>
      <c r="E72" s="42">
        <f t="shared" si="2"/>
        <v>64449355</v>
      </c>
    </row>
    <row r="73" spans="1:5" x14ac:dyDescent="0.25">
      <c r="A73" s="14" t="s">
        <v>10</v>
      </c>
      <c r="B73" s="14" t="s">
        <v>11</v>
      </c>
      <c r="C73" s="43">
        <v>6493362</v>
      </c>
      <c r="D73" s="43">
        <v>0</v>
      </c>
      <c r="E73" s="43">
        <v>6493362</v>
      </c>
    </row>
    <row r="74" spans="1:5" x14ac:dyDescent="0.25">
      <c r="A74" s="14" t="s">
        <v>12</v>
      </c>
      <c r="B74" s="14" t="s">
        <v>13</v>
      </c>
      <c r="C74" s="43">
        <v>2000</v>
      </c>
      <c r="D74" s="43">
        <v>0</v>
      </c>
      <c r="E74" s="43">
        <v>2000</v>
      </c>
    </row>
    <row r="75" spans="1:5" x14ac:dyDescent="0.25">
      <c r="A75" s="14" t="s">
        <v>290</v>
      </c>
      <c r="B75" s="6" t="s">
        <v>291</v>
      </c>
      <c r="C75" s="43">
        <v>123260</v>
      </c>
      <c r="D75" s="43">
        <v>0</v>
      </c>
      <c r="E75" s="43">
        <v>123260</v>
      </c>
    </row>
    <row r="76" spans="1:5" x14ac:dyDescent="0.25">
      <c r="A76" s="14" t="s">
        <v>14</v>
      </c>
      <c r="B76" s="14" t="s">
        <v>15</v>
      </c>
      <c r="C76" s="43">
        <v>6439393</v>
      </c>
      <c r="D76" s="43">
        <v>0</v>
      </c>
      <c r="E76" s="43">
        <v>6439393</v>
      </c>
    </row>
    <row r="77" spans="1:5" x14ac:dyDescent="0.25">
      <c r="A77" s="14" t="s">
        <v>16</v>
      </c>
      <c r="B77" s="14" t="s">
        <v>17</v>
      </c>
      <c r="C77" s="43">
        <v>716953</v>
      </c>
      <c r="D77" s="43">
        <v>0</v>
      </c>
      <c r="E77" s="43">
        <v>716953</v>
      </c>
    </row>
    <row r="78" spans="1:5" x14ac:dyDescent="0.25">
      <c r="A78" s="14" t="s">
        <v>18</v>
      </c>
      <c r="B78" s="14" t="s">
        <v>19</v>
      </c>
      <c r="C78" s="43">
        <v>6239040</v>
      </c>
      <c r="D78" s="43">
        <v>0</v>
      </c>
      <c r="E78" s="43">
        <v>6239040</v>
      </c>
    </row>
    <row r="79" spans="1:5" x14ac:dyDescent="0.25">
      <c r="A79" s="14" t="s">
        <v>20</v>
      </c>
      <c r="B79" s="14" t="s">
        <v>21</v>
      </c>
      <c r="C79" s="43">
        <v>1147515</v>
      </c>
      <c r="D79" s="43">
        <v>0</v>
      </c>
      <c r="E79" s="43">
        <v>1147515</v>
      </c>
    </row>
    <row r="80" spans="1:5" x14ac:dyDescent="0.25">
      <c r="A80" s="14" t="s">
        <v>22</v>
      </c>
      <c r="B80" s="14" t="s">
        <v>23</v>
      </c>
      <c r="C80" s="43">
        <v>4571624</v>
      </c>
      <c r="D80" s="43">
        <v>0</v>
      </c>
      <c r="E80" s="43">
        <v>4571624</v>
      </c>
    </row>
    <row r="81" spans="1:5" x14ac:dyDescent="0.25">
      <c r="A81" s="14" t="s">
        <v>24</v>
      </c>
      <c r="B81" s="14" t="s">
        <v>25</v>
      </c>
      <c r="C81" s="43">
        <v>25533432</v>
      </c>
      <c r="D81" s="43">
        <v>2713360</v>
      </c>
      <c r="E81" s="43">
        <v>28246792</v>
      </c>
    </row>
    <row r="82" spans="1:5" x14ac:dyDescent="0.25">
      <c r="A82" s="14" t="s">
        <v>26</v>
      </c>
      <c r="B82" s="14" t="s">
        <v>27</v>
      </c>
      <c r="C82" s="43">
        <v>11047748</v>
      </c>
      <c r="D82" s="43">
        <v>-578332</v>
      </c>
      <c r="E82" s="43">
        <v>10469416</v>
      </c>
    </row>
    <row r="83" spans="1:5" x14ac:dyDescent="0.25">
      <c r="A83" s="56"/>
      <c r="B83" s="56"/>
      <c r="C83" s="56"/>
      <c r="D83" s="23"/>
      <c r="E83" s="18"/>
    </row>
    <row r="84" spans="1:5" x14ac:dyDescent="0.25">
      <c r="A84" s="12" t="s">
        <v>136</v>
      </c>
      <c r="B84" s="13" t="s">
        <v>137</v>
      </c>
      <c r="C84" s="42">
        <f>C86+C91+C95+C98+C108+C116+C117+C121+C125+C128+C133+C141+C148+C153+C157+C161+C163</f>
        <v>62314327</v>
      </c>
      <c r="D84" s="42">
        <f t="shared" ref="D84:E84" si="3">D86+D91+D95+D98+D108+D116+D117+D121+D125+D128+D133+D141+D148+D153+D157+D161+D163</f>
        <v>2135028</v>
      </c>
      <c r="E84" s="42">
        <f t="shared" si="3"/>
        <v>64449355</v>
      </c>
    </row>
    <row r="85" spans="1:5" x14ac:dyDescent="0.25">
      <c r="A85" s="19" t="s">
        <v>138</v>
      </c>
      <c r="B85" s="19" t="s">
        <v>208</v>
      </c>
      <c r="C85" s="44">
        <v>25862283</v>
      </c>
      <c r="D85" s="44">
        <v>2042562</v>
      </c>
      <c r="E85" s="44">
        <v>27904845</v>
      </c>
    </row>
    <row r="86" spans="1:5" x14ac:dyDescent="0.25">
      <c r="A86" s="19" t="s">
        <v>139</v>
      </c>
      <c r="B86" s="19" t="s">
        <v>209</v>
      </c>
      <c r="C86" s="43">
        <v>20203887</v>
      </c>
      <c r="D86" s="43">
        <v>1650252</v>
      </c>
      <c r="E86" s="43">
        <v>21854139</v>
      </c>
    </row>
    <row r="87" spans="1:5" x14ac:dyDescent="0.25">
      <c r="A87" s="6" t="s">
        <v>140</v>
      </c>
      <c r="B87" s="6" t="s">
        <v>210</v>
      </c>
      <c r="C87" s="45">
        <v>18139847</v>
      </c>
      <c r="D87" s="45">
        <v>1994902</v>
      </c>
      <c r="E87" s="45">
        <v>20134749</v>
      </c>
    </row>
    <row r="88" spans="1:5" x14ac:dyDescent="0.25">
      <c r="A88" s="6" t="s">
        <v>141</v>
      </c>
      <c r="B88" s="6" t="s">
        <v>211</v>
      </c>
      <c r="C88" s="45">
        <v>738450</v>
      </c>
      <c r="D88" s="45">
        <v>0</v>
      </c>
      <c r="E88" s="45">
        <v>738450</v>
      </c>
    </row>
    <row r="89" spans="1:5" ht="26.25" x14ac:dyDescent="0.25">
      <c r="A89" s="6" t="s">
        <v>142</v>
      </c>
      <c r="B89" s="6" t="s">
        <v>212</v>
      </c>
      <c r="C89" s="45">
        <v>1325490</v>
      </c>
      <c r="D89" s="45">
        <v>-344650</v>
      </c>
      <c r="E89" s="45">
        <v>980840</v>
      </c>
    </row>
    <row r="90" spans="1:5" x14ac:dyDescent="0.25">
      <c r="A90" s="6">
        <v>1170</v>
      </c>
      <c r="B90" s="24" t="s">
        <v>317</v>
      </c>
      <c r="C90" s="45">
        <v>100</v>
      </c>
      <c r="D90" s="45">
        <v>0</v>
      </c>
      <c r="E90" s="45">
        <v>100</v>
      </c>
    </row>
    <row r="91" spans="1:5" ht="26.25" x14ac:dyDescent="0.25">
      <c r="A91" s="19" t="s">
        <v>143</v>
      </c>
      <c r="B91" s="19" t="s">
        <v>213</v>
      </c>
      <c r="C91" s="43">
        <v>5658396</v>
      </c>
      <c r="D91" s="43">
        <v>392310</v>
      </c>
      <c r="E91" s="43">
        <v>6050706</v>
      </c>
    </row>
    <row r="92" spans="1:5" ht="26.25" x14ac:dyDescent="0.25">
      <c r="A92" s="6" t="s">
        <v>144</v>
      </c>
      <c r="B92" s="6" t="s">
        <v>214</v>
      </c>
      <c r="C92" s="45">
        <v>4907150</v>
      </c>
      <c r="D92" s="45">
        <v>394260</v>
      </c>
      <c r="E92" s="45">
        <v>5301410</v>
      </c>
    </row>
    <row r="93" spans="1:5" ht="26.25" x14ac:dyDescent="0.25">
      <c r="A93" s="6" t="s">
        <v>145</v>
      </c>
      <c r="B93" s="6" t="s">
        <v>215</v>
      </c>
      <c r="C93" s="45">
        <v>751246</v>
      </c>
      <c r="D93" s="45">
        <v>-1950</v>
      </c>
      <c r="E93" s="45">
        <v>749296</v>
      </c>
    </row>
    <row r="94" spans="1:5" x14ac:dyDescent="0.25">
      <c r="A94" s="19" t="s">
        <v>146</v>
      </c>
      <c r="B94" s="19" t="s">
        <v>216</v>
      </c>
      <c r="C94" s="44">
        <v>18430244</v>
      </c>
      <c r="D94" s="44">
        <v>-149189</v>
      </c>
      <c r="E94" s="44">
        <v>18281055</v>
      </c>
    </row>
    <row r="95" spans="1:5" ht="26.25" x14ac:dyDescent="0.25">
      <c r="A95" s="19" t="s">
        <v>147</v>
      </c>
      <c r="B95" s="19" t="s">
        <v>217</v>
      </c>
      <c r="C95" s="43">
        <v>104664</v>
      </c>
      <c r="D95" s="43">
        <v>-150</v>
      </c>
      <c r="E95" s="43">
        <v>104514</v>
      </c>
    </row>
    <row r="96" spans="1:5" ht="26.25" x14ac:dyDescent="0.25">
      <c r="A96" s="6" t="s">
        <v>148</v>
      </c>
      <c r="B96" s="6" t="s">
        <v>218</v>
      </c>
      <c r="C96" s="45">
        <v>67963</v>
      </c>
      <c r="D96" s="45">
        <v>-150</v>
      </c>
      <c r="E96" s="45">
        <v>67813</v>
      </c>
    </row>
    <row r="97" spans="1:5" ht="26.25" x14ac:dyDescent="0.25">
      <c r="A97" s="6" t="s">
        <v>149</v>
      </c>
      <c r="B97" s="6" t="s">
        <v>219</v>
      </c>
      <c r="C97" s="45">
        <v>36701</v>
      </c>
      <c r="D97" s="45">
        <v>0</v>
      </c>
      <c r="E97" s="45">
        <v>36701</v>
      </c>
    </row>
    <row r="98" spans="1:5" x14ac:dyDescent="0.25">
      <c r="A98" s="19" t="s">
        <v>150</v>
      </c>
      <c r="B98" s="19" t="s">
        <v>220</v>
      </c>
      <c r="C98" s="43">
        <v>11960664</v>
      </c>
      <c r="D98" s="43">
        <v>-162068</v>
      </c>
      <c r="E98" s="43">
        <v>11798596</v>
      </c>
    </row>
    <row r="99" spans="1:5" x14ac:dyDescent="0.25">
      <c r="A99" s="6" t="s">
        <v>151</v>
      </c>
      <c r="B99" s="6" t="s">
        <v>221</v>
      </c>
      <c r="C99" s="45">
        <v>127941</v>
      </c>
      <c r="D99" s="45">
        <v>0</v>
      </c>
      <c r="E99" s="45">
        <v>127941</v>
      </c>
    </row>
    <row r="100" spans="1:5" x14ac:dyDescent="0.25">
      <c r="A100" s="6" t="s">
        <v>152</v>
      </c>
      <c r="B100" s="6" t="s">
        <v>222</v>
      </c>
      <c r="C100" s="45">
        <v>2934363</v>
      </c>
      <c r="D100" s="45">
        <v>0</v>
      </c>
      <c r="E100" s="45">
        <v>2934363</v>
      </c>
    </row>
    <row r="101" spans="1:5" ht="26.25" x14ac:dyDescent="0.25">
      <c r="A101" s="6" t="s">
        <v>153</v>
      </c>
      <c r="B101" s="6" t="s">
        <v>223</v>
      </c>
      <c r="C101" s="45">
        <v>5103910</v>
      </c>
      <c r="D101" s="45">
        <v>-28484</v>
      </c>
      <c r="E101" s="45">
        <v>5075426</v>
      </c>
    </row>
    <row r="102" spans="1:5" ht="26.25" x14ac:dyDescent="0.25">
      <c r="A102" s="6" t="s">
        <v>154</v>
      </c>
      <c r="B102" s="6" t="s">
        <v>224</v>
      </c>
      <c r="C102" s="45">
        <v>3035568</v>
      </c>
      <c r="D102" s="45">
        <v>-1500</v>
      </c>
      <c r="E102" s="45">
        <v>3034068</v>
      </c>
    </row>
    <row r="103" spans="1:5" x14ac:dyDescent="0.25">
      <c r="A103" s="6" t="s">
        <v>155</v>
      </c>
      <c r="B103" s="6" t="s">
        <v>225</v>
      </c>
      <c r="C103" s="45">
        <v>186946</v>
      </c>
      <c r="D103" s="45">
        <v>-6534</v>
      </c>
      <c r="E103" s="45">
        <v>180412</v>
      </c>
    </row>
    <row r="104" spans="1:5" x14ac:dyDescent="0.25">
      <c r="A104" s="6" t="s">
        <v>156</v>
      </c>
      <c r="B104" s="6" t="s">
        <v>226</v>
      </c>
      <c r="C104" s="45">
        <v>440025</v>
      </c>
      <c r="D104" s="45">
        <v>-125550</v>
      </c>
      <c r="E104" s="45">
        <v>314475</v>
      </c>
    </row>
    <row r="105" spans="1:5" x14ac:dyDescent="0.25">
      <c r="A105" s="6" t="s">
        <v>157</v>
      </c>
      <c r="B105" s="6" t="s">
        <v>227</v>
      </c>
      <c r="C105" s="45">
        <v>104928</v>
      </c>
      <c r="D105" s="45">
        <v>0</v>
      </c>
      <c r="E105" s="45">
        <v>104928</v>
      </c>
    </row>
    <row r="106" spans="1:5" ht="26.25" x14ac:dyDescent="0.25">
      <c r="A106" s="6" t="s">
        <v>158</v>
      </c>
      <c r="B106" s="6" t="s">
        <v>228</v>
      </c>
      <c r="C106" s="45">
        <v>7500</v>
      </c>
      <c r="D106" s="45">
        <v>0</v>
      </c>
      <c r="E106" s="45">
        <v>7500</v>
      </c>
    </row>
    <row r="107" spans="1:5" ht="26.25" x14ac:dyDescent="0.25">
      <c r="A107" s="6" t="s">
        <v>159</v>
      </c>
      <c r="B107" s="6" t="s">
        <v>229</v>
      </c>
      <c r="C107" s="45">
        <v>19483</v>
      </c>
      <c r="D107" s="45">
        <v>0</v>
      </c>
      <c r="E107" s="45">
        <v>19483</v>
      </c>
    </row>
    <row r="108" spans="1:5" ht="26.25" x14ac:dyDescent="0.25">
      <c r="A108" s="19" t="s">
        <v>160</v>
      </c>
      <c r="B108" s="19" t="s">
        <v>230</v>
      </c>
      <c r="C108" s="43">
        <v>5732512</v>
      </c>
      <c r="D108" s="43">
        <v>13029</v>
      </c>
      <c r="E108" s="43">
        <v>5745541</v>
      </c>
    </row>
    <row r="109" spans="1:5" x14ac:dyDescent="0.25">
      <c r="A109" s="6" t="s">
        <v>161</v>
      </c>
      <c r="B109" s="6" t="s">
        <v>231</v>
      </c>
      <c r="C109" s="45">
        <v>1166471</v>
      </c>
      <c r="D109" s="45">
        <v>-1000</v>
      </c>
      <c r="E109" s="45">
        <v>1165471</v>
      </c>
    </row>
    <row r="110" spans="1:5" x14ac:dyDescent="0.25">
      <c r="A110" s="6" t="s">
        <v>162</v>
      </c>
      <c r="B110" s="6" t="s">
        <v>232</v>
      </c>
      <c r="C110" s="45">
        <v>1984389</v>
      </c>
      <c r="D110" s="45">
        <v>29529</v>
      </c>
      <c r="E110" s="45">
        <v>2013918</v>
      </c>
    </row>
    <row r="111" spans="1:5" ht="39" x14ac:dyDescent="0.25">
      <c r="A111" s="6" t="s">
        <v>163</v>
      </c>
      <c r="B111" s="6" t="s">
        <v>233</v>
      </c>
      <c r="C111" s="45">
        <v>77370</v>
      </c>
      <c r="D111" s="45">
        <v>0</v>
      </c>
      <c r="E111" s="45">
        <v>77370</v>
      </c>
    </row>
    <row r="112" spans="1:5" x14ac:dyDescent="0.25">
      <c r="A112" s="6" t="s">
        <v>164</v>
      </c>
      <c r="B112" s="6" t="s">
        <v>234</v>
      </c>
      <c r="C112" s="45">
        <v>1152109</v>
      </c>
      <c r="D112" s="45">
        <v>-12700</v>
      </c>
      <c r="E112" s="45">
        <v>1139409</v>
      </c>
    </row>
    <row r="113" spans="1:5" ht="26.25" x14ac:dyDescent="0.25">
      <c r="A113" s="6" t="s">
        <v>165</v>
      </c>
      <c r="B113" s="6" t="s">
        <v>235</v>
      </c>
      <c r="C113" s="45">
        <v>1074791</v>
      </c>
      <c r="D113" s="45">
        <v>0</v>
      </c>
      <c r="E113" s="45">
        <v>1074791</v>
      </c>
    </row>
    <row r="114" spans="1:5" x14ac:dyDescent="0.25">
      <c r="A114" s="6" t="s">
        <v>166</v>
      </c>
      <c r="B114" s="6" t="s">
        <v>236</v>
      </c>
      <c r="C114" s="45">
        <v>118725</v>
      </c>
      <c r="D114" s="45">
        <v>-1800</v>
      </c>
      <c r="E114" s="45">
        <v>116925</v>
      </c>
    </row>
    <row r="115" spans="1:5" x14ac:dyDescent="0.25">
      <c r="A115" s="6" t="s">
        <v>167</v>
      </c>
      <c r="B115" s="6" t="s">
        <v>237</v>
      </c>
      <c r="C115" s="45">
        <v>158657</v>
      </c>
      <c r="D115" s="45">
        <v>-1000</v>
      </c>
      <c r="E115" s="45">
        <v>157657</v>
      </c>
    </row>
    <row r="116" spans="1:5" x14ac:dyDescent="0.25">
      <c r="A116" s="19" t="s">
        <v>168</v>
      </c>
      <c r="B116" s="19" t="s">
        <v>238</v>
      </c>
      <c r="C116" s="43">
        <v>34539</v>
      </c>
      <c r="D116" s="43">
        <v>0</v>
      </c>
      <c r="E116" s="43">
        <v>34539</v>
      </c>
    </row>
    <row r="117" spans="1:5" ht="26.25" x14ac:dyDescent="0.25">
      <c r="A117" s="19" t="s">
        <v>169</v>
      </c>
      <c r="B117" s="19" t="s">
        <v>239</v>
      </c>
      <c r="C117" s="43">
        <v>597865</v>
      </c>
      <c r="D117" s="43">
        <v>0</v>
      </c>
      <c r="E117" s="43">
        <v>597865</v>
      </c>
    </row>
    <row r="118" spans="1:5" x14ac:dyDescent="0.25">
      <c r="A118" s="6" t="s">
        <v>170</v>
      </c>
      <c r="B118" s="6" t="s">
        <v>240</v>
      </c>
      <c r="C118" s="45">
        <v>578118</v>
      </c>
      <c r="D118" s="45">
        <v>0</v>
      </c>
      <c r="E118" s="45">
        <v>578118</v>
      </c>
    </row>
    <row r="119" spans="1:5" x14ac:dyDescent="0.25">
      <c r="A119" s="6" t="s">
        <v>171</v>
      </c>
      <c r="B119" s="6" t="s">
        <v>241</v>
      </c>
      <c r="C119" s="45">
        <v>19747</v>
      </c>
      <c r="D119" s="45">
        <v>0</v>
      </c>
      <c r="E119" s="45">
        <v>19747</v>
      </c>
    </row>
    <row r="120" spans="1:5" x14ac:dyDescent="0.25">
      <c r="A120" s="19" t="s">
        <v>172</v>
      </c>
      <c r="B120" s="19" t="s">
        <v>242</v>
      </c>
      <c r="C120" s="44">
        <v>293701</v>
      </c>
      <c r="D120" s="44">
        <v>0</v>
      </c>
      <c r="E120" s="44">
        <v>293701</v>
      </c>
    </row>
    <row r="121" spans="1:5" ht="26.25" x14ac:dyDescent="0.25">
      <c r="A121" s="19" t="s">
        <v>173</v>
      </c>
      <c r="B121" s="19" t="s">
        <v>243</v>
      </c>
      <c r="C121" s="43">
        <v>293701</v>
      </c>
      <c r="D121" s="43">
        <v>0</v>
      </c>
      <c r="E121" s="43">
        <v>293701</v>
      </c>
    </row>
    <row r="122" spans="1:5" ht="26.25" x14ac:dyDescent="0.25">
      <c r="A122" s="6" t="s">
        <v>174</v>
      </c>
      <c r="B122" s="6" t="s">
        <v>244</v>
      </c>
      <c r="C122" s="45">
        <v>280478</v>
      </c>
      <c r="D122" s="45">
        <v>0</v>
      </c>
      <c r="E122" s="45">
        <v>280478</v>
      </c>
    </row>
    <row r="123" spans="1:5" ht="51.75" x14ac:dyDescent="0.25">
      <c r="A123" s="6" t="s">
        <v>175</v>
      </c>
      <c r="B123" s="6" t="s">
        <v>245</v>
      </c>
      <c r="C123" s="45">
        <v>13223</v>
      </c>
      <c r="D123" s="45">
        <v>0</v>
      </c>
      <c r="E123" s="45">
        <v>13223</v>
      </c>
    </row>
    <row r="124" spans="1:5" x14ac:dyDescent="0.25">
      <c r="A124" s="19" t="s">
        <v>176</v>
      </c>
      <c r="B124" s="19" t="s">
        <v>246</v>
      </c>
      <c r="C124" s="44">
        <v>313049</v>
      </c>
      <c r="D124" s="44">
        <v>0</v>
      </c>
      <c r="E124" s="44">
        <v>313049</v>
      </c>
    </row>
    <row r="125" spans="1:5" x14ac:dyDescent="0.25">
      <c r="A125" s="19" t="s">
        <v>177</v>
      </c>
      <c r="B125" s="19" t="s">
        <v>247</v>
      </c>
      <c r="C125" s="43">
        <v>313049</v>
      </c>
      <c r="D125" s="43">
        <v>0</v>
      </c>
      <c r="E125" s="43">
        <v>313049</v>
      </c>
    </row>
    <row r="126" spans="1:5" x14ac:dyDescent="0.25">
      <c r="A126" s="6" t="s">
        <v>178</v>
      </c>
      <c r="B126" s="6" t="s">
        <v>248</v>
      </c>
      <c r="C126" s="45">
        <v>313049</v>
      </c>
      <c r="D126" s="45">
        <v>0</v>
      </c>
      <c r="E126" s="45">
        <v>313049</v>
      </c>
    </row>
    <row r="127" spans="1:5" x14ac:dyDescent="0.25">
      <c r="A127" s="19" t="s">
        <v>179</v>
      </c>
      <c r="B127" s="19" t="s">
        <v>249</v>
      </c>
      <c r="C127" s="44">
        <v>12051500</v>
      </c>
      <c r="D127" s="44">
        <v>1770</v>
      </c>
      <c r="E127" s="44">
        <v>12053270</v>
      </c>
    </row>
    <row r="128" spans="1:5" x14ac:dyDescent="0.25">
      <c r="A128" s="19" t="s">
        <v>180</v>
      </c>
      <c r="B128" s="19" t="s">
        <v>250</v>
      </c>
      <c r="C128" s="43">
        <v>509412</v>
      </c>
      <c r="D128" s="43">
        <v>0</v>
      </c>
      <c r="E128" s="43">
        <v>509412</v>
      </c>
    </row>
    <row r="129" spans="1:5" x14ac:dyDescent="0.25">
      <c r="A129" s="6" t="s">
        <v>181</v>
      </c>
      <c r="B129" s="6" t="s">
        <v>251</v>
      </c>
      <c r="C129" s="45">
        <v>496464</v>
      </c>
      <c r="D129" s="45">
        <v>0</v>
      </c>
      <c r="E129" s="45">
        <v>496464</v>
      </c>
    </row>
    <row r="130" spans="1:5" ht="26.25" x14ac:dyDescent="0.25">
      <c r="A130" s="35">
        <v>5120</v>
      </c>
      <c r="B130" s="6" t="s">
        <v>252</v>
      </c>
      <c r="C130" s="45">
        <v>5372</v>
      </c>
      <c r="D130" s="45">
        <v>0</v>
      </c>
      <c r="E130" s="45">
        <v>5372</v>
      </c>
    </row>
    <row r="131" spans="1:5" x14ac:dyDescent="0.25">
      <c r="A131" s="34">
        <v>5130</v>
      </c>
      <c r="B131" s="24" t="s">
        <v>309</v>
      </c>
      <c r="C131" s="45">
        <v>3000</v>
      </c>
      <c r="D131" s="45">
        <v>0</v>
      </c>
      <c r="E131" s="45">
        <v>3000</v>
      </c>
    </row>
    <row r="132" spans="1:5" x14ac:dyDescent="0.25">
      <c r="A132" s="34">
        <v>5140</v>
      </c>
      <c r="B132" s="24" t="s">
        <v>299</v>
      </c>
      <c r="C132" s="45">
        <v>4576</v>
      </c>
      <c r="D132" s="45">
        <v>0</v>
      </c>
      <c r="E132" s="45">
        <v>4576</v>
      </c>
    </row>
    <row r="133" spans="1:5" x14ac:dyDescent="0.25">
      <c r="A133" s="19" t="s">
        <v>182</v>
      </c>
      <c r="B133" s="19" t="s">
        <v>253</v>
      </c>
      <c r="C133" s="43">
        <v>11542088</v>
      </c>
      <c r="D133" s="43">
        <v>1770</v>
      </c>
      <c r="E133" s="43">
        <v>11543858</v>
      </c>
    </row>
    <row r="134" spans="1:5" ht="26.25" x14ac:dyDescent="0.25">
      <c r="A134" s="6" t="s">
        <v>183</v>
      </c>
      <c r="B134" s="6" t="s">
        <v>254</v>
      </c>
      <c r="C134" s="45">
        <v>242758</v>
      </c>
      <c r="D134" s="45">
        <v>0</v>
      </c>
      <c r="E134" s="45">
        <v>242758</v>
      </c>
    </row>
    <row r="135" spans="1:5" x14ac:dyDescent="0.25">
      <c r="A135" s="6" t="s">
        <v>184</v>
      </c>
      <c r="B135" s="6" t="s">
        <v>255</v>
      </c>
      <c r="C135" s="45">
        <v>59153</v>
      </c>
      <c r="D135" s="45">
        <v>0</v>
      </c>
      <c r="E135" s="45">
        <v>59153</v>
      </c>
    </row>
    <row r="136" spans="1:5" x14ac:dyDescent="0.25">
      <c r="A136" s="6" t="s">
        <v>185</v>
      </c>
      <c r="B136" s="6" t="s">
        <v>256</v>
      </c>
      <c r="C136" s="45">
        <v>2101586</v>
      </c>
      <c r="D136" s="45">
        <v>9588</v>
      </c>
      <c r="E136" s="45">
        <v>2111174</v>
      </c>
    </row>
    <row r="137" spans="1:5" x14ac:dyDescent="0.25">
      <c r="A137" s="6" t="s">
        <v>186</v>
      </c>
      <c r="B137" s="6" t="s">
        <v>257</v>
      </c>
      <c r="C137" s="45">
        <v>8083289</v>
      </c>
      <c r="D137" s="45">
        <v>-7818</v>
      </c>
      <c r="E137" s="45">
        <v>8075471</v>
      </c>
    </row>
    <row r="138" spans="1:5" x14ac:dyDescent="0.25">
      <c r="A138" s="6" t="s">
        <v>187</v>
      </c>
      <c r="B138" s="6" t="s">
        <v>258</v>
      </c>
      <c r="C138" s="45">
        <v>1040901</v>
      </c>
      <c r="D138" s="45">
        <v>0</v>
      </c>
      <c r="E138" s="45">
        <v>1040901</v>
      </c>
    </row>
    <row r="139" spans="1:5" x14ac:dyDescent="0.25">
      <c r="A139" s="6" t="s">
        <v>188</v>
      </c>
      <c r="B139" s="6" t="s">
        <v>259</v>
      </c>
      <c r="C139" s="45">
        <v>14401</v>
      </c>
      <c r="D139" s="45">
        <v>0</v>
      </c>
      <c r="E139" s="45">
        <v>14401</v>
      </c>
    </row>
    <row r="140" spans="1:5" x14ac:dyDescent="0.25">
      <c r="A140" s="19" t="s">
        <v>189</v>
      </c>
      <c r="B140" s="19" t="s">
        <v>260</v>
      </c>
      <c r="C140" s="44">
        <v>3244625</v>
      </c>
      <c r="D140" s="44">
        <v>239885</v>
      </c>
      <c r="E140" s="44">
        <v>3484510</v>
      </c>
    </row>
    <row r="141" spans="1:5" x14ac:dyDescent="0.25">
      <c r="A141" s="19" t="s">
        <v>190</v>
      </c>
      <c r="B141" s="19" t="s">
        <v>261</v>
      </c>
      <c r="C141" s="43">
        <v>2679410</v>
      </c>
      <c r="D141" s="43">
        <v>40550</v>
      </c>
      <c r="E141" s="43">
        <v>2719960</v>
      </c>
    </row>
    <row r="142" spans="1:5" x14ac:dyDescent="0.25">
      <c r="A142" s="6" t="s">
        <v>191</v>
      </c>
      <c r="B142" s="6" t="s">
        <v>262</v>
      </c>
      <c r="C142" s="45">
        <v>785532</v>
      </c>
      <c r="D142" s="45">
        <v>0</v>
      </c>
      <c r="E142" s="45">
        <v>785532</v>
      </c>
    </row>
    <row r="143" spans="1:5" x14ac:dyDescent="0.25">
      <c r="A143" s="6" t="s">
        <v>192</v>
      </c>
      <c r="B143" s="6" t="s">
        <v>263</v>
      </c>
      <c r="C143" s="45">
        <v>366221</v>
      </c>
      <c r="D143" s="45">
        <v>0</v>
      </c>
      <c r="E143" s="45">
        <v>366221</v>
      </c>
    </row>
    <row r="144" spans="1:5" ht="26.25" x14ac:dyDescent="0.25">
      <c r="A144" s="6" t="s">
        <v>193</v>
      </c>
      <c r="B144" s="6" t="s">
        <v>264</v>
      </c>
      <c r="C144" s="45">
        <v>910000</v>
      </c>
      <c r="D144" s="45">
        <v>0</v>
      </c>
      <c r="E144" s="45">
        <v>910000</v>
      </c>
    </row>
    <row r="145" spans="1:5" ht="26.25" x14ac:dyDescent="0.25">
      <c r="A145" s="6" t="s">
        <v>322</v>
      </c>
      <c r="B145" s="6" t="s">
        <v>323</v>
      </c>
      <c r="C145" s="45">
        <v>10000</v>
      </c>
      <c r="D145" s="45">
        <v>0</v>
      </c>
      <c r="E145" s="45">
        <v>10000</v>
      </c>
    </row>
    <row r="146" spans="1:5" x14ac:dyDescent="0.25">
      <c r="A146" s="6" t="s">
        <v>194</v>
      </c>
      <c r="B146" s="6" t="s">
        <v>265</v>
      </c>
      <c r="C146" s="45">
        <v>450000</v>
      </c>
      <c r="D146" s="45">
        <v>40000</v>
      </c>
      <c r="E146" s="45">
        <v>490000</v>
      </c>
    </row>
    <row r="147" spans="1:5" x14ac:dyDescent="0.25">
      <c r="A147" s="6" t="s">
        <v>195</v>
      </c>
      <c r="B147" s="6" t="s">
        <v>266</v>
      </c>
      <c r="C147" s="45">
        <v>157657</v>
      </c>
      <c r="D147" s="45">
        <v>550</v>
      </c>
      <c r="E147" s="45">
        <v>158207</v>
      </c>
    </row>
    <row r="148" spans="1:5" x14ac:dyDescent="0.25">
      <c r="A148" s="19" t="s">
        <v>196</v>
      </c>
      <c r="B148" s="19" t="s">
        <v>267</v>
      </c>
      <c r="C148" s="43">
        <v>86485</v>
      </c>
      <c r="D148" s="43">
        <v>9352</v>
      </c>
      <c r="E148" s="43">
        <v>95837</v>
      </c>
    </row>
    <row r="149" spans="1:5" x14ac:dyDescent="0.25">
      <c r="A149" s="6" t="s">
        <v>197</v>
      </c>
      <c r="B149" s="6" t="s">
        <v>268</v>
      </c>
      <c r="C149" s="45">
        <v>31000</v>
      </c>
      <c r="D149" s="45">
        <v>0</v>
      </c>
      <c r="E149" s="45">
        <v>31000</v>
      </c>
    </row>
    <row r="150" spans="1:5" x14ac:dyDescent="0.25">
      <c r="A150" s="6" t="s">
        <v>198</v>
      </c>
      <c r="B150" s="6" t="s">
        <v>269</v>
      </c>
      <c r="C150" s="45">
        <v>20000</v>
      </c>
      <c r="D150" s="45">
        <v>0</v>
      </c>
      <c r="E150" s="45">
        <v>20000</v>
      </c>
    </row>
    <row r="151" spans="1:5" x14ac:dyDescent="0.25">
      <c r="A151" s="6" t="s">
        <v>199</v>
      </c>
      <c r="B151" s="6" t="s">
        <v>270</v>
      </c>
      <c r="C151" s="45">
        <v>24000</v>
      </c>
      <c r="D151" s="45">
        <v>9352</v>
      </c>
      <c r="E151" s="45">
        <v>33352</v>
      </c>
    </row>
    <row r="152" spans="1:5" x14ac:dyDescent="0.25">
      <c r="A152" s="6" t="s">
        <v>310</v>
      </c>
      <c r="B152" s="6" t="s">
        <v>311</v>
      </c>
      <c r="C152" s="45">
        <v>11485</v>
      </c>
      <c r="D152" s="45">
        <v>0</v>
      </c>
      <c r="E152" s="45">
        <v>11485</v>
      </c>
    </row>
    <row r="153" spans="1:5" ht="26.25" x14ac:dyDescent="0.25">
      <c r="A153" s="19" t="s">
        <v>200</v>
      </c>
      <c r="B153" s="19" t="s">
        <v>271</v>
      </c>
      <c r="C153" s="43">
        <v>478730</v>
      </c>
      <c r="D153" s="43">
        <v>189983</v>
      </c>
      <c r="E153" s="43">
        <v>668713</v>
      </c>
    </row>
    <row r="154" spans="1:5" x14ac:dyDescent="0.25">
      <c r="A154" s="6" t="s">
        <v>201</v>
      </c>
      <c r="B154" s="6" t="s">
        <v>272</v>
      </c>
      <c r="C154" s="45">
        <v>145000</v>
      </c>
      <c r="D154" s="45">
        <v>189983</v>
      </c>
      <c r="E154" s="45">
        <v>334983</v>
      </c>
    </row>
    <row r="155" spans="1:5" ht="26.25" x14ac:dyDescent="0.25">
      <c r="A155" s="6" t="s">
        <v>202</v>
      </c>
      <c r="B155" s="6" t="s">
        <v>273</v>
      </c>
      <c r="C155" s="45">
        <v>333730</v>
      </c>
      <c r="D155" s="45">
        <v>0</v>
      </c>
      <c r="E155" s="45">
        <v>333730</v>
      </c>
    </row>
    <row r="156" spans="1:5" ht="26.25" x14ac:dyDescent="0.25">
      <c r="A156" s="19" t="s">
        <v>203</v>
      </c>
      <c r="B156" s="19" t="s">
        <v>274</v>
      </c>
      <c r="C156" s="44">
        <v>2118925</v>
      </c>
      <c r="D156" s="44">
        <v>0</v>
      </c>
      <c r="E156" s="44">
        <v>2118925</v>
      </c>
    </row>
    <row r="157" spans="1:5" x14ac:dyDescent="0.25">
      <c r="A157" s="19" t="s">
        <v>204</v>
      </c>
      <c r="B157" s="19" t="s">
        <v>275</v>
      </c>
      <c r="C157" s="43">
        <v>2090532</v>
      </c>
      <c r="D157" s="43">
        <v>0</v>
      </c>
      <c r="E157" s="43">
        <v>2090532</v>
      </c>
    </row>
    <row r="158" spans="1:5" ht="39" x14ac:dyDescent="0.25">
      <c r="A158" s="6" t="s">
        <v>205</v>
      </c>
      <c r="B158" s="6" t="s">
        <v>276</v>
      </c>
      <c r="C158" s="45">
        <v>2077551</v>
      </c>
      <c r="D158" s="45">
        <v>0</v>
      </c>
      <c r="E158" s="45">
        <v>2077551</v>
      </c>
    </row>
    <row r="159" spans="1:5" ht="26.25" x14ac:dyDescent="0.25">
      <c r="A159" s="6" t="s">
        <v>206</v>
      </c>
      <c r="B159" s="6" t="s">
        <v>277</v>
      </c>
      <c r="C159" s="45">
        <v>9171</v>
      </c>
      <c r="D159" s="45">
        <v>0</v>
      </c>
      <c r="E159" s="45">
        <v>9171</v>
      </c>
    </row>
    <row r="160" spans="1:5" ht="39" x14ac:dyDescent="0.25">
      <c r="A160" s="6" t="s">
        <v>207</v>
      </c>
      <c r="B160" s="6" t="s">
        <v>278</v>
      </c>
      <c r="C160" s="45">
        <v>3810</v>
      </c>
      <c r="D160" s="45">
        <v>0</v>
      </c>
      <c r="E160" s="45">
        <v>3810</v>
      </c>
    </row>
    <row r="161" spans="1:5" x14ac:dyDescent="0.25">
      <c r="A161" s="33" t="s">
        <v>318</v>
      </c>
      <c r="B161" s="33" t="s">
        <v>319</v>
      </c>
      <c r="C161" s="43">
        <v>11</v>
      </c>
      <c r="D161" s="43">
        <v>0</v>
      </c>
      <c r="E161" s="43">
        <v>11</v>
      </c>
    </row>
    <row r="162" spans="1:5" x14ac:dyDescent="0.25">
      <c r="A162" s="24" t="s">
        <v>320</v>
      </c>
      <c r="B162" s="24" t="s">
        <v>321</v>
      </c>
      <c r="C162" s="45">
        <v>11</v>
      </c>
      <c r="D162" s="45">
        <v>0</v>
      </c>
      <c r="E162" s="45">
        <v>11</v>
      </c>
    </row>
    <row r="163" spans="1:5" x14ac:dyDescent="0.25">
      <c r="A163" s="33" t="s">
        <v>305</v>
      </c>
      <c r="B163" s="33" t="s">
        <v>304</v>
      </c>
      <c r="C163" s="43">
        <v>28382</v>
      </c>
      <c r="D163" s="43">
        <v>0</v>
      </c>
      <c r="E163" s="43">
        <v>28382</v>
      </c>
    </row>
    <row r="164" spans="1:5" x14ac:dyDescent="0.25">
      <c r="A164" s="24" t="s">
        <v>307</v>
      </c>
      <c r="B164" s="24" t="s">
        <v>306</v>
      </c>
      <c r="C164" s="45">
        <v>28382</v>
      </c>
      <c r="D164" s="45">
        <v>0</v>
      </c>
      <c r="E164" s="45">
        <v>28382</v>
      </c>
    </row>
    <row r="165" spans="1:5" x14ac:dyDescent="0.25">
      <c r="A165" s="51" t="s">
        <v>279</v>
      </c>
      <c r="B165" s="57"/>
      <c r="C165" s="52"/>
      <c r="D165" s="21"/>
      <c r="E165" s="17"/>
    </row>
    <row r="166" spans="1:5" x14ac:dyDescent="0.25">
      <c r="A166" s="14" t="s">
        <v>286</v>
      </c>
      <c r="B166" s="15" t="s">
        <v>282</v>
      </c>
      <c r="C166" s="30">
        <v>0</v>
      </c>
      <c r="D166" s="36">
        <v>0</v>
      </c>
      <c r="E166" s="37">
        <f>C166+D166</f>
        <v>0</v>
      </c>
    </row>
    <row r="167" spans="1:5" x14ac:dyDescent="0.25">
      <c r="A167" s="6" t="s">
        <v>280</v>
      </c>
      <c r="B167" s="15" t="s">
        <v>281</v>
      </c>
      <c r="C167" s="30">
        <v>3027884</v>
      </c>
      <c r="D167" s="38">
        <v>-53447</v>
      </c>
      <c r="E167" s="37">
        <f t="shared" ref="E167:E169" si="4">C167+D167</f>
        <v>2974437</v>
      </c>
    </row>
    <row r="168" spans="1:5" x14ac:dyDescent="0.25">
      <c r="A168" s="16" t="s">
        <v>283</v>
      </c>
      <c r="B168" s="15" t="s">
        <v>284</v>
      </c>
      <c r="C168" s="30">
        <v>1291637</v>
      </c>
      <c r="D168" s="38">
        <v>0</v>
      </c>
      <c r="E168" s="37">
        <f t="shared" si="4"/>
        <v>1291637</v>
      </c>
    </row>
    <row r="169" spans="1:5" ht="26.25" x14ac:dyDescent="0.25">
      <c r="A169" s="20" t="s">
        <v>295</v>
      </c>
      <c r="B169" s="15" t="s">
        <v>296</v>
      </c>
      <c r="C169" s="30">
        <v>80000</v>
      </c>
      <c r="D169" s="38">
        <v>0</v>
      </c>
      <c r="E169" s="37">
        <f t="shared" si="4"/>
        <v>80000</v>
      </c>
    </row>
    <row r="170" spans="1:5" ht="15" customHeight="1" x14ac:dyDescent="0.25">
      <c r="A170" s="51" t="s">
        <v>285</v>
      </c>
      <c r="B170" s="52"/>
      <c r="C170" s="31">
        <f>C84+C168+C166-C167+C169</f>
        <v>60658080</v>
      </c>
      <c r="D170" s="31">
        <f>D84+D168+D166-D167+D169</f>
        <v>2188475</v>
      </c>
      <c r="E170" s="31">
        <f>E84+E168+E166-E167+E169</f>
        <v>62846555</v>
      </c>
    </row>
    <row r="171" spans="1:5" x14ac:dyDescent="0.25">
      <c r="A171" s="2"/>
      <c r="B171" s="2"/>
      <c r="C171" s="3"/>
      <c r="E171" s="5"/>
    </row>
    <row r="172" spans="1:5" x14ac:dyDescent="0.25">
      <c r="A172" s="2"/>
      <c r="B172" s="2"/>
      <c r="C172" s="3"/>
      <c r="D172" s="3"/>
      <c r="E172" s="3"/>
    </row>
    <row r="173" spans="1:5" x14ac:dyDescent="0.25">
      <c r="A173" s="50"/>
      <c r="B173" s="50"/>
      <c r="C173" s="50"/>
      <c r="E173" s="5"/>
    </row>
    <row r="174" spans="1:5" x14ac:dyDescent="0.25">
      <c r="C174" s="5"/>
      <c r="D174" s="5"/>
      <c r="E174" s="5"/>
    </row>
    <row r="175" spans="1:5" x14ac:dyDescent="0.25">
      <c r="C175" s="5"/>
      <c r="D175" s="5"/>
      <c r="E175" s="5"/>
    </row>
  </sheetData>
  <mergeCells count="10">
    <mergeCell ref="A173:C173"/>
    <mergeCell ref="A170:B170"/>
    <mergeCell ref="A70:C70"/>
    <mergeCell ref="A83:C83"/>
    <mergeCell ref="A165:C165"/>
    <mergeCell ref="A6:C6"/>
    <mergeCell ref="A1:E1"/>
    <mergeCell ref="A2:E2"/>
    <mergeCell ref="A3:E3"/>
    <mergeCell ref="A4:E4"/>
  </mergeCells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Austris Seržants</dc:creator>
  <cp:lastModifiedBy>Uldis Ervalds</cp:lastModifiedBy>
  <cp:lastPrinted>2023-06-22T06:00:59Z</cp:lastPrinted>
  <dcterms:created xsi:type="dcterms:W3CDTF">2015-06-05T18:17:20Z</dcterms:created>
  <dcterms:modified xsi:type="dcterms:W3CDTF">2023-10-24T10:25:38Z</dcterms:modified>
</cp:coreProperties>
</file>