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pivotTables/pivotTable1.xml" ContentType="application/vnd.openxmlformats-officedocument.spreadsheetml.pivot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hidePivotFieldList="1" defaultThemeVersion="124226"/>
  <bookViews>
    <workbookView xWindow="-120" yWindow="-120" windowWidth="23280" windowHeight="13200" firstSheet="1" activeTab="1"/>
  </bookViews>
  <sheets>
    <sheet name="Sheet1 (3)" sheetId="3" state="hidden" r:id="rId1"/>
    <sheet name="rīc_pl_23" sheetId="4" r:id="rId2"/>
  </sheets>
  <definedNames>
    <definedName name="_xlnm.Print_Titles" localSheetId="1">rīc_pl_23!$9:$9</definedName>
  </definedNames>
  <calcPr calcId="145621"/>
  <pivotCaches>
    <pivotCache cacheId="0" r:id="rId3"/>
  </pivotCaches>
</workbook>
</file>

<file path=xl/calcChain.xml><?xml version="1.0" encoding="utf-8"?>
<calcChain xmlns="http://schemas.openxmlformats.org/spreadsheetml/2006/main">
  <c r="I351" i="3" l="1"/>
  <c r="I280" i="3"/>
  <c r="I246" i="3"/>
  <c r="I244" i="3"/>
  <c r="I238" i="3"/>
  <c r="I193" i="3"/>
  <c r="I180" i="3"/>
  <c r="I134" i="3"/>
  <c r="I132" i="3"/>
  <c r="I102" i="3"/>
</calcChain>
</file>

<file path=xl/sharedStrings.xml><?xml version="1.0" encoding="utf-8"?>
<sst xmlns="http://schemas.openxmlformats.org/spreadsheetml/2006/main" count="4612" uniqueCount="453">
  <si>
    <t>Pasākums</t>
  </si>
  <si>
    <t>Periods</t>
  </si>
  <si>
    <t>Atbildīgie</t>
  </si>
  <si>
    <t>Finansējuma avoti</t>
  </si>
  <si>
    <t>Summa, EUR</t>
  </si>
  <si>
    <t>Rezultatīvie rādītāji</t>
  </si>
  <si>
    <t>Prioritāte</t>
  </si>
  <si>
    <t>Izpildes statuss</t>
  </si>
  <si>
    <t>Statuss</t>
  </si>
  <si>
    <t>2021</t>
  </si>
  <si>
    <t>2022</t>
  </si>
  <si>
    <t>2023</t>
  </si>
  <si>
    <t>2024</t>
  </si>
  <si>
    <t>2025</t>
  </si>
  <si>
    <t>2026</t>
  </si>
  <si>
    <t>2027</t>
  </si>
  <si>
    <t>Piezīmes</t>
  </si>
  <si>
    <t>Ilgtermiņa prioritāte: IP 1 Pieejami izglītības, ārstniecības, kultūras un sociālie pakalpojumi, efektīva publiskā pārvalde</t>
  </si>
  <si>
    <t xml:space="preserve">Vidēja termiņa prioritāte: VTP 1 Sociālās infrastruktūras attīstīšana un pakalpojumu kvalitātes celšana </t>
  </si>
  <si>
    <t>Rīcības virziens: VTP 1 RV 1 Daudzveidīgas un kvalitatīvas izglītības pieejamība</t>
  </si>
  <si>
    <t>Uzdevums: U1 Izglītības iestāžu infrastruktūras modernizācija un attīstība</t>
  </si>
  <si>
    <t>U1 Izglītības iestāžu infrastruktūras modernizācija un attīstība</t>
  </si>
  <si>
    <t>2021 - 2027</t>
  </si>
  <si>
    <t/>
  </si>
  <si>
    <t>Procesā</t>
  </si>
  <si>
    <t>Sagatave</t>
  </si>
  <si>
    <t xml:space="preserve">Blontu pagasta pirmskolas izglītības iestāde 
 Pašvaldības budžets 8910 EUR 
 Bērnudārza teritorijas žoga rekonstrukcija 
 Sagatavošanā. 
 Briģu pagasta pirmsskolas izglītības iestāde 
 Pašvaldības budžets 9000 EUR 
 Bērnudārza spēļu laukuma izveidošana 
 Apstiprināšanā. 
 Kārsavas pilsētas pirmsskolas izglītības iestāde &amp;quot;Taurenītis&amp;quot; 
 Pašvaldības budžets 5000 EUR 
 Stāvlaukuma ierīkošana (projektēšana) 
 Sagatavošanā. 
 Kārsavas vidusskola 
 Pašvaldības budžets 35628 EUR 
 Skolas pagalma, piebraucamo ceļu, trotuāru asfaltēšana 
 Sagatavošanā. 
 Kārsavas vidusskola 
 Pašvaldības budžets 30000 EUR 
 Ugunsdzēsības un apziņošanas sistēmas projektēšana un izbūve skolas galvenajā korpusā 
 Sagatavošanā. 
 Ludzas pilsētas 3.pirmsskolas izglītības iestāde &amp;quot;Namiņš&amp;quot; 
 Pašvaldības budžets 10000 EUR 
 Divas grupu laukumu nojumes 
 Sagatavošanā. 
 Ludzas pilsētas 3.pirmsskolas izglītības iestāde &amp;quot;Namiņš&amp;quot; 
 Pašvaldības budžets 3958 EUR 
 Teritorijas žoga pārcelšana 
 Sagatavošanā. 
 Ludzas pilsētas 4.pirmsskolas izglītības iestāde &amp;quot;Pasaciņa&amp;quot; 
 Pašvaldības budžets 10000 EUR 
 Laukuma nojume 
 Apstiprināšanā. 
 </t>
  </si>
  <si>
    <t>Uzdevums: U10 Atbalsta personāla pieejamības nodrošināšana visās novada izglītības iestādēs</t>
  </si>
  <si>
    <t>U10 Atbalsta personāla pieejamības nodrošināšana visās novada izglītības iestādēs</t>
  </si>
  <si>
    <t>Uzdevums: U11 Izglītības iespēju nodrošināšana cilvēkiem ar īpašām vajadzībām</t>
  </si>
  <si>
    <t>U11 Izglītības iespēju nodrošināšana cilvēkiem ar īpašām vajadzībām</t>
  </si>
  <si>
    <t>Uzdevums: U12 Pašvaldības stipendiju piešķiršana vidusskolēniem par augstiem sasniegumiem mācībās</t>
  </si>
  <si>
    <t>U12 Pašvaldības stipendiju piešķiršana vidusskolēniem par augstiem sasniegumiem mācībās</t>
  </si>
  <si>
    <t>Uzdevums: U13 Bērnu nometņu organizēšana</t>
  </si>
  <si>
    <t>U13 Bērnu nometņu organizēšana</t>
  </si>
  <si>
    <t>Uzdevums: U14 Skolēnu nodarbinātības pasākumu organizēšana</t>
  </si>
  <si>
    <t>U14 Skolēnu nodarbinātības pasākumu organizēšana</t>
  </si>
  <si>
    <t>Uzdevums: U15 Sadarbības uzturēšana un pilnveidošana ar profesionālās un augstākās izglītības iestādēm</t>
  </si>
  <si>
    <t>U15 Sadarbības uzturēšana un pilnveidošana ar profesionālās un augstākās izglītības iestādēm</t>
  </si>
  <si>
    <t>2022 - 2027</t>
  </si>
  <si>
    <t>Uzdevums: U16 Latgaliskās kultūrvides stiprināšana, tās integrēšana ikdienas saziņā skolās un pirmsskolas izglītības iestādēs</t>
  </si>
  <si>
    <t>U16 Latgaliskās kultūrvides stiprināšana, tās integrēšana ikdienas saziņā skolās un pirmsskolas izglītības iestādēs</t>
  </si>
  <si>
    <t>Uzdevums: U17 Izglītības iestāžu materiāli tehniskās bāzes uzlabošana</t>
  </si>
  <si>
    <t>U17 Izglītības iestāžu materiāli tehniskās bāzes uzlabošana</t>
  </si>
  <si>
    <t>Uzdevums: U18 Profesionālās un interešu izglītības attīstība un pilnveidošana</t>
  </si>
  <si>
    <t>U18 Profesionālās un interešu izglītības attīstība un pilnveidošana</t>
  </si>
  <si>
    <t>Uzdevums: U19 Izglītojamo piedalīšanās olimpiādēs, konkursos, sporta pasākumos un mācību ekskursijās, kā arī izglītojamo apbalvošana</t>
  </si>
  <si>
    <t>U19 Izglītojamo piedalīšanās olimpiādēs, konkursos, sporta pasākumos un mācību ekskursijās, kā arī izglītojamo apbalvošana</t>
  </si>
  <si>
    <t>Uzdevums: U2 Izglītības iestāžu tīkla optimizācija</t>
  </si>
  <si>
    <t>U2 Izglītības iestāžu tīkla optimizācija</t>
  </si>
  <si>
    <t>2022 - 2022</t>
  </si>
  <si>
    <t>Uzdevums: U3 Izglītības iestāžu speciālistu tālākizglītības nodrošināšana un kvalifikācijas celšana</t>
  </si>
  <si>
    <t>U3 Izglītības iestāžu speciālistu tālākizglītības nodrošināšana un kvalifikācijas celšana</t>
  </si>
  <si>
    <t>Uzdevums: U4 Sporta infrastruktūras pārbūve un modernizācija</t>
  </si>
  <si>
    <t>U4 Sporta infrastruktūras pārbūve un modernizācija</t>
  </si>
  <si>
    <t>Uzdevums: U5 Sporta aprīkojuma atjaunošana un jauna iegāde</t>
  </si>
  <si>
    <t>U5 Sporta aprīkojuma atjaunošana un jauna iegāde</t>
  </si>
  <si>
    <t>Uzdevums: U6 Dažādu sporta virzienu un pasākumu organizēšana un atbalstīšana</t>
  </si>
  <si>
    <t>U6 Dažādu sporta virzienu un pasākumu organizēšana un atbalstīšana</t>
  </si>
  <si>
    <t>Uzdevums: U7 Sadarbības veicināšana ar sporta skolām</t>
  </si>
  <si>
    <t>U7 Sadarbības veicināšana ar sporta skolām</t>
  </si>
  <si>
    <t>Uzdevums: U8 Jaunatnes politikas plānošana un iniciatīvu atbalstīšana</t>
  </si>
  <si>
    <t>U8 Jaunatnes politikas plānošana un iniciatīvu atbalstīšana</t>
  </si>
  <si>
    <t>Uzdevums: U9 Neformālās un mūžizglītības attīstība</t>
  </si>
  <si>
    <t>U9 Neformālās un mūžizglītības attīstība</t>
  </si>
  <si>
    <t>Rīcības virziens: VTP 1 RV 2 Kvalitatīvu veselības aprūpes un sociālo pakalpojumu pieejamība</t>
  </si>
  <si>
    <t>Uzdevums: U20 Veselības aprūpes un sociālo pakalpojumu kvalitātes uzlabošana un attīstība</t>
  </si>
  <si>
    <t>U20 Veselības aprūpes un sociālo pakalpojumu kvalitātes uzlabošana un attīstība</t>
  </si>
  <si>
    <t>Uzdevums: U21 Jaunu sociālo pakalpojumu izveidošana atbilstoši iedzīvotāju vajadzībām</t>
  </si>
  <si>
    <t>U21 Jaunu sociālo pakalpojumu izveidošana atbilstoši iedzīvotāju vajadzībām</t>
  </si>
  <si>
    <t>Uzdevums: U22 Sociālās infrastruktūras izveide un attīstīšana</t>
  </si>
  <si>
    <t>U22 Sociālās infrastruktūras izveide un attīstīšana</t>
  </si>
  <si>
    <t xml:space="preserve">Attīstības un plānošanas nodaļa 
 SAC &amp;quot;Ludza&amp;quot; aprīkojuma iegāde 
 Procesā. 
 SAC Ludza - Istalsna 
 Pašvaldības budžets 10000 EUR 
 Pašvaldības līdzfinansējums LEADER projektam SAC &amp;quot;Ludza&amp;quot; ēkas Istalsnā Isnaudas pagastā 2.stāva pārbūvei un inventāra iegādei 
 Sagatavošanā. 
 </t>
  </si>
  <si>
    <t>Uzdevums: U23 Veselības aprūpes pakalpojumu attīstīšana</t>
  </si>
  <si>
    <t>U23 Veselības aprūpes pakalpojumu attīstīšana</t>
  </si>
  <si>
    <t>Uzdevums: U24 Sporta un aktīvās atpūtas infrastruktūras attīstīšana un uzlabošana</t>
  </si>
  <si>
    <t>U24 Sporta un aktīvās atpūtas infrastruktūras attīstīšana un uzlabošana</t>
  </si>
  <si>
    <t xml:space="preserve">Ludzas novada Sporta skola 
 Pašvaldības budžets 20000 EUR 
 1.stāva svarcelšanas zāles grīdas remonts 
 Sagatavošanā. 
 Ludzas novada Sporta skola 
 Pašvaldības budžets 8289 EUR 
 Ludzas novada sporta skolas stadiona Sporta ielā 21 Ludzā būvprojekta ekspertīze 
 Sagatavošanā. 
 Ludzas novada Sporta skola 
 Pašvaldības budžets 21780 EUR 
 Ludzas novada sporta skolas stadiona Sporta ielā 21 Ludzā pārbūves projektēšana 
 Sagatavošanā. 
 </t>
  </si>
  <si>
    <t>Uzdevums: U25 Sociālā darba speciālistu kapacitātes celšana</t>
  </si>
  <si>
    <t>U25 Sociālā darba speciālistu kapacitātes celšana</t>
  </si>
  <si>
    <t>Uzdevums: U26 Dalība veselīgo pašvaldību tīklā un pašvaldības iesaiste iedzīvotāju veselības sekmēšanā</t>
  </si>
  <si>
    <t>U26 Dalība veselīgo pašvaldību tīklā un pašvaldības iesaiste iedzīvotāju veselības sekmēšanā</t>
  </si>
  <si>
    <t>Uzdevums: U27 Vides pieejamības un drošības cilvēkiem ar īpašām vajadzībām veicināšana</t>
  </si>
  <si>
    <t>U27 Vides pieejamības un drošības cilvēkiem ar īpašām vajadzībām veicināšana</t>
  </si>
  <si>
    <t xml:space="preserve">Ludzas novada bibliotēka 
 Pašvaldības budžets 12000 EUR 
 Tehniskās dokumentācijas izstrāde pieejamības nodrošināšanai 
 Sagatavošanā. 
 </t>
  </si>
  <si>
    <t>Uzdevums: U28 Sociālo dzīvokļu izveidošana; dzīvojamās telpas infrastruktūras pielāgošana un uzturēšana</t>
  </si>
  <si>
    <t>U28 Sociālo dzīvokļu izveidošana; dzīvojamās telpas infrastruktūras pielāgošana un uzturēšana</t>
  </si>
  <si>
    <t>Rīcības virziens: VTP 1 RV 3 Kvalitatīvu kultūras, atpūtas un sporta pakalpojumu pieejamība</t>
  </si>
  <si>
    <t>Uzdevums: U29 Kultūras iestāžu infrastruktūras attīstīšana, materiāli tehniskās bāzes uzlabošana</t>
  </si>
  <si>
    <t>U29 Kultūras iestāžu infrastruktūras attīstīšana, materiāli tehniskās bāzes uzlabošana</t>
  </si>
  <si>
    <t>Uzdevums: U30 Mūsdienīga kultūras menedžmenta attīstīšana</t>
  </si>
  <si>
    <t>U30 Mūsdienīga kultūras menedžmenta attīstīšana</t>
  </si>
  <si>
    <t>Uzdevums: U31 Novada bibliotēku darbības efektivitātes uzlabošana un materiāli tehniskās bāzes atjaunošana</t>
  </si>
  <si>
    <t>U31 Novada bibliotēku darbības efektivitātes uzlabošana un materiāli tehniskās bāzes atjaunošana</t>
  </si>
  <si>
    <t>Uzdevums: U32 Nemateriālā kultūras mantojuma saglabāšana</t>
  </si>
  <si>
    <t>U32 Nemateriālā kultūras mantojuma saglabāšana</t>
  </si>
  <si>
    <t>Uzdevums: U33 Amatiermākslas attīstības atbalstīšana</t>
  </si>
  <si>
    <t>U33 Amatiermākslas attīstības atbalstīšana</t>
  </si>
  <si>
    <t>Uzdevums: U34 Kultūras, atpūtas un sporta norišu piedāvājuma uzlabošana un attīstīšana</t>
  </si>
  <si>
    <t>U34 Kultūras, atpūtas un sporta norišu piedāvājuma uzlabošana un attīstīšana</t>
  </si>
  <si>
    <t>Uzdevums: U35 Kultūrvēsturisko objektu saglabāšana un attīstīšana</t>
  </si>
  <si>
    <t>U35 Kultūrvēsturisko objektu saglabāšana un attīstīšana</t>
  </si>
  <si>
    <t>Uzdevums: U36 Ludzas vēsturiskā centra attīstīšana</t>
  </si>
  <si>
    <t>U36 Ludzas vēsturiskā centra attīstīšana</t>
  </si>
  <si>
    <t>Uzdevums: U37 Kārsavas un Zilupes vēsturiskās apbūves attīstīšana</t>
  </si>
  <si>
    <t>U37 Kārsavas un Zilupes vēsturiskās apbūves attīstīšana</t>
  </si>
  <si>
    <t>Uzdevums: U38 Kultūras darbinieku kapacitātes celšana</t>
  </si>
  <si>
    <t>U38 Kultūras darbinieku kapacitātes celšana</t>
  </si>
  <si>
    <t>Rīcības virziens: VTP 1 RV 4 Efektīva publiskā pārvalde</t>
  </si>
  <si>
    <t>Uzdevums: U39 Pašvaldības iestāžu darbinieku kapacitātes celšana</t>
  </si>
  <si>
    <t>U39 Pašvaldības iestāžu darbinieku kapacitātes celšana</t>
  </si>
  <si>
    <t>Uzdevums: U40 Pašvaldības pakalpojumu kvalitātes un pieejamības pilnveidošana</t>
  </si>
  <si>
    <t>U40 Pašvaldības pakalpojumu kvalitātes un pieejamības pilnveidošana</t>
  </si>
  <si>
    <t>Uzdevums: U41 E-pakalpojumu pilnveidošana</t>
  </si>
  <si>
    <t>U41 E-pakalpojumu pilnveidošana</t>
  </si>
  <si>
    <t>Uzdevums: U42 Pašvaldības, valsts institūciju, NVO un privāto partnerību sadarbības veicināšana</t>
  </si>
  <si>
    <t>U42 Pašvaldības, valsts institūciju, NVO un privāto partnerību sadarbības veicināšana</t>
  </si>
  <si>
    <t>Uzdevums: U43 Iedzīvotāju iniciatīvu atbalstīšana</t>
  </si>
  <si>
    <t>U43 Iedzīvotāju iniciatīvu atbalstīšana</t>
  </si>
  <si>
    <t>Uzdevums: U44 Pasākumu organizēšana, popularizējot novada tēlu</t>
  </si>
  <si>
    <t>U44 Pasākumu organizēšana, popularizējot novada tēlu</t>
  </si>
  <si>
    <t>Uzdevums: U45 Pašvaldības internetvietnes darbības nodrošināšana un modernizēšana</t>
  </si>
  <si>
    <t>U45 Pašvaldības internetvietnes darbības nodrošināšana un modernizēšana</t>
  </si>
  <si>
    <t>Uzdevums: U46 Dažādu programmatūru un sistēmu attīstība un pilnveidošana, materiāli tehniskās bāzes pilnveidošana</t>
  </si>
  <si>
    <t>U46 Dažādu programmatūru un sistēmu attīstība un pilnveidošana, materiāli tehniskās bāzes pilnveidošana</t>
  </si>
  <si>
    <t>Uzdevums: U47 Efektīvi pakalpojumi un laba pārvaldība dzīves kvalitātes uzlabošanai</t>
  </si>
  <si>
    <t>U47 Efektīvi pakalpojumi un laba pārvaldība dzīves kvalitātes uzlabošanai</t>
  </si>
  <si>
    <t>Uzdevums: U48 Pašvaldības autoparka atjaunošana</t>
  </si>
  <si>
    <t>U48 Pašvaldības autoparka atjaunošana</t>
  </si>
  <si>
    <t xml:space="preserve">Mērdzenes pagasta pārvalde 
 Pašvaldības budžets 10490 EUR 
 Traktora piekabe 
 Sagatavošanā. 
 </t>
  </si>
  <si>
    <t>Uzdevums: U49 Vienota datu tīkla izveidošana</t>
  </si>
  <si>
    <t>U49 Vienota datu tīkla izveidošana</t>
  </si>
  <si>
    <t>Ilgtermiņa prioritāte: IP 2 Attīstīta transporta, sakaru, ūdenssaimniecības sistēmas, vides un enerģētikas infrastruktūra</t>
  </si>
  <si>
    <t>Vidēja termiņa prioritāte: VTP 2 Tehniskās infrastruktūras attīstīšana un pakalpojumu kvalitātes celšana</t>
  </si>
  <si>
    <t>Rīcības virziens: VTP 2 RV 1 Transporta infrastruktūras attīstība</t>
  </si>
  <si>
    <t>Uzdevums: U50 Ielu un ceļu infrastruktūras tehniskā stāvokļa uzlabošana un attīstīšana</t>
  </si>
  <si>
    <t>U50 Ielu un ceļu infrastruktūras tehniskā stāvokļa uzlabošana un attīstīšana</t>
  </si>
  <si>
    <t xml:space="preserve">Istras pagasta pārvalde 
 Pašvaldības budžets 4058 EUR 
 Ieejas celiņa remonts pie pagasta ēkas,5795.74 EUR - izmaksāts avanss 1738.72 EUR 
 Nepieciešami grozījumi. 
 Ludzas novada pašvaldības administrācija 
 Pašvaldības budžets 3023 EUR 
 Papildus Garbaru tilta būvdarbi 
 Sagatavošanā. 
 Ludzas novada pašvaldības administrācija 
 Pašvaldības budžets 159928 EUR 
 Saules ielas pārbūve Ludzā: būvdarbi EUR 70294 (aizņēmums no VK 59750, pašv.līdzfinansējums EUR 10544), ielas elektroapgādes daļa EUR 79803, būvuzraudzība EUR 7391, autoruzraudzība EUR 2440 
 Sagatavošanā. 
 Ludzas novada pašvaldības administrācija 
 Pašvaldības budžets 150000 EUR 
 Pašvaldības līdzfinansējums saskaņā ar saistošajiem noteikumiem mājokļiem (piebraucamie ceļi, stāvlaukumi), 
 Sagatavošanā. 
 Ludzas novada pašvaldības administrācija 
 Pašvaldības budžets 52000 EUR 
 Būvprojekta &amp;quot;Lielās Ezerkrasta ielas ielas pārbūve un krastmalas labiekārtošana&amp;quot; izstrāde 
 Sagatavošanā. 
 Ludzas novada pašvaldības administrācija 
 Pašvaldības budžets 86228 EUR 
 Tilta pāri Garbarupi būvdarbi, būvuzraudzība, autoruzraudzība - aizņēmums no VK 
 Sagatavošanā. 
 Ludzas novada pašvaldības administrācija 
 Pašvaldības budžets 18529 EUR 
 Tilta pāri Garbarupi būvdarbi, būvuzraudzība, autoruzraudzība 
 Sagatavošanā. 
 Ludzas novada pašvaldības administrācija 
 Pašvaldības budžets 3150 EUR 
 Papildus Zvirgzdenes, Klusās, J.Soikāna ielu projektēšana 
 Sagatavošanā. 
 Ludzas novada pašvaldības administrācija 
 Pašvaldības budžets 1815 EUR 
 L.Paegles ielas Ludzā apgaismojuma projektēšana 
 Sagatavošanā. 
 Ludzas novada pašvaldības administrācija 
 Pašvaldības budžets 15200 EUR 
 Dunakļu ielas dubultā seguma izbūve 
 Sagatavošanā. 
 Zilupes pilsētas pārvalde 
 Pašvaldības budžets 2414 EUR 
 Gājēju ietves izbūve Meža ielas posmā sākot no Brīvības ielas līdz Meža ielas 
 Sagatavošanā. 
 </t>
  </si>
  <si>
    <t>Uzdevums: U51 Valsts autoceļu atjaunošanas veicināšana</t>
  </si>
  <si>
    <t>U51 Valsts autoceļu atjaunošanas veicināšana</t>
  </si>
  <si>
    <t>Uzdevums: U52 Inženierkomunikāciju sistēmas uzlabošana un pārbūve</t>
  </si>
  <si>
    <t>U52 Inženierkomunikāciju sistēmas uzlabošana un pārbūve</t>
  </si>
  <si>
    <t>Uzdevums: U53 Elektrotransporta uzlādes stacijas izveidošana</t>
  </si>
  <si>
    <t>U53 Elektrotransporta uzlādes stacijas izveidošana</t>
  </si>
  <si>
    <t>Uzdevums: U54 Kemperu stāvvietu un aprīkojumu izveidošana</t>
  </si>
  <si>
    <t>U54 Kemperu stāvvietu un aprīkojumu izveidošana</t>
  </si>
  <si>
    <t xml:space="preserve">Uzdevums: U55 Sabiedriskā transporta pieejamības nodrošināšana un infrastruktūras attīstīšana </t>
  </si>
  <si>
    <t>U55 Sabiedriskā transporta pieejamības nodrošināšana un infrastruktūras attīstīšana</t>
  </si>
  <si>
    <t>Uzdevums: U56 Satiksmes organizācijas un drošības uzlabošana</t>
  </si>
  <si>
    <t>U56 Satiksmes organizācijas un drošības uzlabošana</t>
  </si>
  <si>
    <t xml:space="preserve">Briģu pagasta pārvalde 
 Pašvaldības budžets 1000 EUR 
 Gajēju celiņš pie fvp 
 Sagatavošanā. 
 </t>
  </si>
  <si>
    <t>Rīcības virziens: VTP 2 RV 2 Vides un enerģētikas infrastruktūras attīstība</t>
  </si>
  <si>
    <t>Uzdevums: U57 Ūdenssaimniecības sistēmas sakārtošana un attīstība Ludzas novada pilsētās</t>
  </si>
  <si>
    <t>U57 Ūdenssaimniecības sistēmas sakārtošana un attīstība Ludzas novada pilsētās</t>
  </si>
  <si>
    <t xml:space="preserve">Ludzas novada pašvaldības administrācija 
 Pašvaldības budžets 40000 EUR 
 Lietus ūdens kanalizācijas ierīkošana māju pagalmos 
 Sagatavošanā. 
 </t>
  </si>
  <si>
    <t>Uzdevums: U58 Ūdenssaimniecības sistēmas sakārtošana un attīstība Ludzas novada lauku teritorijā</t>
  </si>
  <si>
    <t>U58 Ūdenssaimniecības sistēmas sakārtošana un attīstība Ludzas novada lauku teritorijā</t>
  </si>
  <si>
    <t xml:space="preserve">Isnaudas pagasta pārvalde 
 Pašvaldības budžets 4000 EUR 
 Kanalizācijas trašu augstspiediena trašu skalotājs, bez PVN 
 Sagatavošanā. 
 Malnavas pagasta pārvalde 
 Pašvaldības budžets 3780 EUR 
 Pārsūknētavas kapitālais remonts 
 Sagatavošanā. 
 Mežvidu pagasta pārvalde 
 Pašvaldības budžets 4247 EUR 
 Transporta pašvaldības īpašuma ?’Skolotāju māja’’kad.Nr.68700060363 kanalizācijasun ūdensvada pieslēguma izveidošanai pie kopējās ūdens un kanalizācijas sistēmas. 
 Sagatavošanā. 
 Pildas pagasta pārvalde 
 Pašvaldības budžets 5282 EUR 
 Jaunā ūdensvada būvniecība (tāme), bez PVN 
 Sagatavošanā. 
 </t>
  </si>
  <si>
    <t>Uzdevums: U59 Maģistrālās siltumapgādes sistēmas sakārtošana/pilnveidošana</t>
  </si>
  <si>
    <t>U59 Maģistrālās siltumapgādes sistēmas sakārtošana/pilnveidošana</t>
  </si>
  <si>
    <t>Uzdevums: U60 Energoefektivitātes un siltināšanas pasākumu īstenošana publiskajās ēkās un daudzdzīvokļu mājās</t>
  </si>
  <si>
    <t>U60 Energoefektivitātes un siltināšanas pasākumu īstenošana publiskajās ēkās un daudzdzīvokļu mājās</t>
  </si>
  <si>
    <t xml:space="preserve">Ciblas pagasta pārvalde 
 Pašvaldības budžets 1080 EUR 
 Granulu apkures katla iegādes sadārdzinājums 
 Sagatavošanā. 
 Ciblas pagasta pārvalde 
 Pašvaldības budžets 7000 EUR 
 Granulu apkures katls, Ciblas pagasta pārvaldes ēkai. 
 Sagatavošanā. 
 Ludzas novada pašvaldības administrācija 
 Pašvaldības budžets 230000 EUR 
 Kapličas ēkas Ludzā atjaunošana, teritorijas labiekārtošana un šķūņa būvniecība (prioritārais kredīts) 
 Sagatavošanā. 
 Ludzas novada pašvaldības administrācija 
 Pašvaldības budžets 25000 EUR 
 Pašvaldības līdzfinansējums saskaņā ar saistošajiem noteikumiem mājokļu energoefektivitātes uzlabošanai ES atbalstīto projektu ietvaros  - Latgales iela 92 
 Sagatavošanā. 
 Malnavas pagasta pirmsskolas izglītības iestāde &amp;quot;Sienāzītis&amp;quot; 
 Pašvaldības budžets 6000 EUR 
 Siltummezgla ierīkošana 
 Sagatavošanā. 
 Mežvidu pagasta pārvalde 
 Pašvaldības budžets 60000 EUR 
 Granulu apkures katla ierīkošana 
 Sagatavošanā. 
 Mežvidu pagasta pārvalde 
 Pašvaldības budžets 10916 EUR 
 Granulu apkures katla ierīkošanas sadārdzinājums 
 Sagatavošanā. 
 Pansionāts &amp;quot;Mūsmājas&amp;quot; 
 Pašvaldības budžets 6000 EUR 
 Siltummezgla ierīkošana pansionāta &amp;quot;Mūsmājas &amp;quot; ēkā 
 Sagatavošanā. 
 </t>
  </si>
  <si>
    <t>Uzdevums: U61 Daudzdzīvokļu māju apsaimniekošana</t>
  </si>
  <si>
    <t>U61 Daudzdzīvokļu māju apsaimniekošana</t>
  </si>
  <si>
    <t xml:space="preserve">Ludzas novada pašvaldības administrācija 
 Pašvaldības budžets 40000 EUR 
 Ūdensvada un kanalizācijas tīklu pieslēgumi pašvaldības dzīvokļiem daudzdzīvokļu mājās 
 Sagatavošanā. 
 </t>
  </si>
  <si>
    <t>Uzdevums: U62 Šķiroto atkritumu punktu tīkla izveidošana un attīstīšana</t>
  </si>
  <si>
    <t>U62 Šķiroto atkritumu punktu tīkla izveidošana un attīstīšana</t>
  </si>
  <si>
    <t>Uzdevums: U63 Pašvaldības līdzfinansējuma nodrošināšana pieslēgumu izveidei pie centralizētajiem ūdensapgādes un kanalizācijas tīkliem</t>
  </si>
  <si>
    <t>U63 Pašvaldības līdzfinansējuma nodrošināšana pieslēgumu izveidei pie centralizētajiem ūdensapgādes un kanalizācijas tīkliem</t>
  </si>
  <si>
    <t xml:space="preserve">Ludzas novada pašvaldības administrācija 
 Pašvaldības budžets 36029 EUR 
 Pašvaldības budžets 23000 EUR 
 Līdzfinansējums kanalizācijas ierīkošanai, saskaņā ar saistošajiem noteikumiem 
 Sagatavošanā. 
 </t>
  </si>
  <si>
    <t>Uzdevums: U64 Pašvaldības koplietošanas meliorācijas sistēmas sakārtošana novada teritorijā</t>
  </si>
  <si>
    <t>U64 Pašvaldības koplietošanas meliorācijas sistēmas sakārtošana novada teritorijā</t>
  </si>
  <si>
    <t>Uzdevums: U65 Publiskās ārtelpas infrastruktūras (parku, skvēru, peldvietu, atpūtas vietu) attīstīšana un sakārtošana</t>
  </si>
  <si>
    <t>U65 Publiskās ārtelpas infrastruktūras (parku, skvēru, peldvietu, atpūtas vietu) attīstīšana un sakārtošana</t>
  </si>
  <si>
    <t xml:space="preserve">Kārsavas pilsētas pārvalde 
 Pašvaldības budžets 1815 EUR 
 Plānotais līdzfinansējums Skeitparka izveidošanai (iesniegt LEADER projekta pieteikumu) 
 Sagatavošanā. 
 Ludzas Novadpētniecības muzejs 
 Pašvaldības budžets 437460 EUR 
 Pilskalna labiekārtošana: būvdarbi 421933.21 EUR, būvuzraudzība 14157 EUR, autoruzraudzība 1389.60 EUR 
 Sagatavošanā. 
 Ludzas novada pašvaldības administrācija 
 Pašvaldības budžets 10000 EUR 
 Interaktīvais stends (parkā) 
 Sagatavošanā. 
 Ludzas novada pašvaldības administrācija 
 Pašvaldības budžets 17900 EUR 
 Pontonu uz ezera uzlikšana un noņemšana, remonts, Dunakļu ezers, Pildas pag. ciemata dīķis, Istras pag. 
 Sagatavošanā. 
 Ludzas novada pašvaldības administrācija 
 Pašvaldības budžets 3000 EUR 
 Spēļu stendi parkā (3gb x 1000) 
 Sagatavošanā. 
 Ludzas novada pašvaldības administrācija 
 Pašvaldības budžets 3000 EUR 
 Koksne skulptūru izveidei parkā 
 Sagatavošanā. 
 Ludzas novada pašvaldības administrācija 
 Pašvaldības budžets 2000 EUR 
 Betons skulptūru izveidei parkā 
 Sagatavošanā. 
 Nirzas pagasta pārvalde 
 Pašvaldības budžets 3000 EUR 
 Kapu žogs Horoševa 
 Sagatavošanā. 
 Nirzas pagasta pārvalde 
 Pašvaldības budžets 3000 EUR 
 Pārkārtoti līdzekļi atbilstošam EKK 
 Sagatavošanā. 
 Pildas pagasta pārvalde 
 Pašvaldības budžets 3600 EUR 
 Rogaižas kapu žoga izbūve (žoga tīkls 280m, 140 stabiņi, 2 vārtiņi) - 3600EUR 
 Sagatavošanā. 
 Zilupes pilsētas pārvalde 
 Pašvaldības budžets 1815 EUR 
 Plānotais līdzfinansējums Skeitparka izveidošanai (iesniegt LEADER projekta pieteikumu) 
 Sagatavošanā. 
 Ņukšu pagasta pārvalde 
 Pašvaldības budžets 1755 EUR 
 Projektēšana - Ņukšu rotaļu laukuma izveide, par izpildīteim darbiem 
 Sagatavošanā. 
 </t>
  </si>
  <si>
    <t>Uzdevums: U66 Ludzas novada ūdenstilpņu sakārtošanas un apsaimniekošanas veicināšana</t>
  </si>
  <si>
    <t>U66 Ludzas novada ūdenstilpņu sakārtošanas un apsaimniekošanas veicināšana</t>
  </si>
  <si>
    <t>Uzdevums: U67 Ielu apgaismojuma pārbūve/modernizēšana</t>
  </si>
  <si>
    <t>U67 Ielu apgaismojuma pārbūve/modernizēšana</t>
  </si>
  <si>
    <t xml:space="preserve">Ludzas novada pašvaldības administrācija 
 Pašvaldības budžets 80000 EUR 
 Līniju un balstu nomaiņa 
 Sagatavošanā. 
 </t>
  </si>
  <si>
    <t>Uzdevums: U68 Graustu, nepabeigto ēku nojaukšana vai atjaunošana</t>
  </si>
  <si>
    <t>U68 Graustu, nepabeigto ēku nojaukšana vai atjaunošana</t>
  </si>
  <si>
    <t xml:space="preserve">Ludzas novada pašvaldības administrācija 
 Pašvaldības budžets 52200 EUR 
 Ēkas Latgales ielā 242b nojaukšana un teritorijas sakārtošana 
 Sagatavošanā. 
 </t>
  </si>
  <si>
    <t>Uzdevums: U69 Klaiņojošo dzīvnieku izķeršana</t>
  </si>
  <si>
    <t>U69 Klaiņojošo dzīvnieku izķeršana</t>
  </si>
  <si>
    <t>Uzdevums: U70 Pasākumu veikšana gaisa un ūdens kvalitātes uzlabošanai</t>
  </si>
  <si>
    <t>U70 Pasākumu veikšana gaisa un ūdens kvalitātes uzlabošanai</t>
  </si>
  <si>
    <t>Uzdevums: U71 Derīgo izrakteņu ieguves nozares attīstības atbalstīšana</t>
  </si>
  <si>
    <t>U71 Derīgo izrakteņu ieguves nozares attīstības atbalstīšana</t>
  </si>
  <si>
    <t>Rīcības virziens: VTP 2 RV 3 Sabiedriskā kārtība un drošība</t>
  </si>
  <si>
    <t>Uzdevums: U72 Pašvaldības policijas izveidošana</t>
  </si>
  <si>
    <t>U72 Pašvaldības policijas izveidošana</t>
  </si>
  <si>
    <t>Uzdevums: U73 Sabiedriskās kārtības un drošības nodrošināšana</t>
  </si>
  <si>
    <t>U73 Sabiedriskās kārtības un drošības nodrošināšana</t>
  </si>
  <si>
    <t>Uzdevums: U74 Dabas resursu izmantošanas noteikumu kontrolēšana</t>
  </si>
  <si>
    <t>U74 Dabas resursu izmantošanas noteikumu kontrolēšana</t>
  </si>
  <si>
    <t>Uzdevums: U75 Ugunsdzēsības dīķu izveidošana un uzturēšana, darba aizsardzības pasākumu nodrošināšana</t>
  </si>
  <si>
    <t>U75 Ugunsdzēsības dīķu izveidošana un uzturēšana, darba aizsardzības pasākumu nodrošināšana</t>
  </si>
  <si>
    <t>Ilgtermiņa prioritāte: IP 3 Investīciju piesaistes un nodarbinātības veicināšana, attīstīts tūrisms, aktīvi uzņēmēji</t>
  </si>
  <si>
    <t>Vidēja termiņa prioritāte: VTP 3 Novada konkurētspējas palielināšana</t>
  </si>
  <si>
    <t xml:space="preserve">Rīcības virziens: VTP 3 RV 1 Uzņēmējdarbībai labvēlīgas vides veidošana </t>
  </si>
  <si>
    <t>Uzdevums: U76 Uzņēmējdarbības un pakalpojumu pieejamības attīstībai nepieciešamās infrastruktūras uzlabošana un izveide</t>
  </si>
  <si>
    <t>U76 Uzņēmējdarbības un pakalpojumu pieejamības attīstībai nepieciešamās infrastruktūras uzlabošana un izveide</t>
  </si>
  <si>
    <t xml:space="preserve">Ludzas novada pašvaldības administrācija 
 Pašvaldības budžets 168426 EUR 
 Pašvaldību atmaksa valsts budžetam par iepriekšējos gados saņemtajiem valsts budžeta transfertiem kapitālajiem izdevumiem Eiropas Savienības politiku instrumentu un pārējās ārvalstu finanšu palīdzības līdzfinansētajos projektos (pasākumos) 
 Sagatavošanā. 
 </t>
  </si>
  <si>
    <t>Uzdevums: U77 Degradēto teritoriju revitalizācija</t>
  </si>
  <si>
    <t>U77 Degradēto teritoriju revitalizācija</t>
  </si>
  <si>
    <t xml:space="preserve">Ludzas novada pašvaldības administrācija 
 Pašvaldības budžets 2934144 EUR 
 Pamatlīdzekļu un ieguldījuma īpašumu izveidošana un nepabeigtā būvniecība 
 Sagatavošanā. 
 </t>
  </si>
  <si>
    <t xml:space="preserve">Uzdevums: U78 Atbalsta sniegšana novada uzņēmējiem </t>
  </si>
  <si>
    <t>U78 Atbalsta sniegšana novada uzņēmējiem</t>
  </si>
  <si>
    <t>Uzdevums: U79 Pašvaldības līdzdalība investīciju piesaistei uzņēmējdarbības vides uzlabošanai</t>
  </si>
  <si>
    <t>U79 Pašvaldības līdzdalība investīciju piesaistei uzņēmējdarbības vides uzlabošanai</t>
  </si>
  <si>
    <t>Uzdevums: U80 Novada zemju efektīva un perspektīva izmantošana</t>
  </si>
  <si>
    <t>U80 Novada zemju efektīva un perspektīva izmantošana</t>
  </si>
  <si>
    <t>Uzdevums: U81 Novadam piekritīgo īpašumu apsaimniekošana</t>
  </si>
  <si>
    <t>U81 Novadam piekritīgo īpašumu apsaimniekošana</t>
  </si>
  <si>
    <t xml:space="preserve">Rundēnu pagasta pārvalde 
 Pašvaldības budžets 5929 EUR 
 tehniskās dokumentācijas izstrāde un tehniskās dokumentācijas par lietojumu veidu maiņu Rundēnu pagasta &amp;quot;Bērnudārzs&amp;quot; izstrādei 
 Sagatavošanā. 
 </t>
  </si>
  <si>
    <t>Uzdevums: U82 Novadam piekritīgo lauksaimniecības zemju apsaimniekošana</t>
  </si>
  <si>
    <t>U82 Novadam piekritīgo lauksaimniecības zemju apsaimniekošana</t>
  </si>
  <si>
    <t>Uzdevums: U83 Uzņēmējdarbības datu bāzes izveidošana un aktualizēšana</t>
  </si>
  <si>
    <t>U83 Uzņēmējdarbības datu bāzes izveidošana un aktualizēšana</t>
  </si>
  <si>
    <t>Uzdevums: U84 Jauno biznesa ideju atbalstīšana skolēnu mācību uzņēmumu attīstības veicināšana</t>
  </si>
  <si>
    <t>U84 Jauno biznesa ideju atbalstīšana skolēnu mācību uzņēmumu attīstības veicināšana</t>
  </si>
  <si>
    <t xml:space="preserve">Ludzas novada pašvaldības administrācija 
 Pašvaldības budžets 3990 EUR 
 Konkursa &amp;quot;Step up&amp;quot;  Kārsava līdzfinansējums projektu biznesa idejām - II daļa pēc projektu realizācijas 50% apmērā 
 Sagatavošanā. 
 Ludzas novada pašvaldības administrācija 
 Pašvaldības budžets 11523 EUR 
 Konkursa &amp;quot;Esi uzņēmējs 2021&amp;quot; līdzfinansējums projektu biznesa idejām - projekti neuzsākti (SIA &amp;quot;EZI&amp;quot; EUR 2604.26, A.Narnickis EUR 8912.27) 
 Sagatavošanā. 
 Ludzas novada pašvaldības administrācija 
 Pašvaldības budžets 1748 EUR 
 Konkursa &amp;quot;Esi uzņēmējs 2021&amp;quot; līdzfinansējums projektu biznesa idejām - II daļa pēc projektu realizācijas 50% apmērā (B.Mortuzāne EUR 771.40, S.Novika EUR 976.34) 
 Sagatavošanā. 
 </t>
  </si>
  <si>
    <t>Uzdevums: U85 Informatīvu semināru organizēšana uzņēmējiem</t>
  </si>
  <si>
    <t>U85 Informatīvu semināru organizēšana uzņēmējiem</t>
  </si>
  <si>
    <t>Uzdevums: U86 Jauniešu nodarbinātības veicināšana</t>
  </si>
  <si>
    <t>U86 Jauniešu nodarbinātības veicināšana</t>
  </si>
  <si>
    <t>Uzdevums: U87 Sociālās uzņēmējdarbības attīstīšana</t>
  </si>
  <si>
    <t>U87 Sociālās uzņēmējdarbības attīstīšana</t>
  </si>
  <si>
    <t>Uzdevums: U88 Līdzdalības pasākumu īstenošana jauniešu nodarbinātībai un ilgstošo bezdarbnieku atgriešanai darba tirgū</t>
  </si>
  <si>
    <t>U88 Līdzdalības pasākumu īstenošana jauniešu nodarbinātībai un ilgstošo bezdarbnieku atgriešanai darba tirgū</t>
  </si>
  <si>
    <t>Rīcības virziens: VTP 3 RV 2 Tūrisma attīstība</t>
  </si>
  <si>
    <t>Uzdevums: U89 Tūrisma infrastruktūras sakārtošana un attīstīšana</t>
  </si>
  <si>
    <t>U89 Tūrisma infrastruktūras sakārtošana un attīstīšana</t>
  </si>
  <si>
    <t>Uzdevums: U90 Tūrisma produktu un pakalpojumu attīstības veicināšana</t>
  </si>
  <si>
    <t>U90 Tūrisma produktu un pakalpojumu attīstības veicināšana</t>
  </si>
  <si>
    <t>Uzdevums: U91 Konkurētspējīga un atpazīstama tūrisma piedāvājuma attīstības sekmēšana</t>
  </si>
  <si>
    <t>U91 Konkurētspējīga un atpazīstama tūrisma piedāvājuma attīstības sekmēšana</t>
  </si>
  <si>
    <t>Uzdevums: U92 Sadarbības veidošana ar reģionāla, nacionāla un starptautiska mēroga tūrisma attīstītājiem</t>
  </si>
  <si>
    <t>U92 Sadarbības veidošana ar reģionāla, nacionāla un starptautiska mēroga tūrisma attīstītājiem</t>
  </si>
  <si>
    <t>Uzdevums: U93 Tūrisma nozares attīstībā iesaistīto speciālistu kvalifikācijas paaugstināšana</t>
  </si>
  <si>
    <t>U93 Tūrisma nozares attīstībā iesaistīto speciālistu kvalifikācijas paaugstināšana</t>
  </si>
  <si>
    <t>Rīcības virziens: VTP 3 RV 3 Cilvēkresursu nodarbinātība, konkurētspēja un attīstība</t>
  </si>
  <si>
    <t>Uzdevums: U94 Kvalificētu speciālistu piesaistes sekmēšana izglītības, veselības aprūpes, sociālo pakalpojumu, kultūras un sporta jomā</t>
  </si>
  <si>
    <t>U94 Kvalificētu speciālistu piesaistes sekmēšana izglītības, veselības aprūpes, sociālo pakalpojumu, kultūras un sporta jomā</t>
  </si>
  <si>
    <t xml:space="preserve">Uzdevums: U95 Iedzīvotāju nodarbinātības veicināšana </t>
  </si>
  <si>
    <t>U95 Iedzīvotāju nodarbinātības veicināšana</t>
  </si>
  <si>
    <t>Uzdevums: U96 Iedzīvotāju profesionālās izaugsmes paaugstināšana</t>
  </si>
  <si>
    <t>U96 Iedzīvotāju profesionālās izaugsmes paaugstināšana</t>
  </si>
  <si>
    <t>Uzdevums: U97 Pašvaldības stipendijas piešķiršana jaunu speciālistu piesaistei</t>
  </si>
  <si>
    <t>U97 Pašvaldības stipendijas piešķiršana jaunu speciālistu piesaistei</t>
  </si>
  <si>
    <t>Pašvaldības budžets</t>
  </si>
  <si>
    <t>Ilgtermiņa prioritāte</t>
  </si>
  <si>
    <t>Vidēja termiņa prioritāte</t>
  </si>
  <si>
    <t>Rīcības virziens</t>
  </si>
  <si>
    <t>Uzdevums</t>
  </si>
  <si>
    <t>Sum of Summa, EUR</t>
  </si>
  <si>
    <t>Iestāde</t>
  </si>
  <si>
    <t>Kārsavas pilsētas pirmsskolas izglītības iestāde</t>
  </si>
  <si>
    <t xml:space="preserve">Stāvlaukuma izbūves būvprojekts </t>
  </si>
  <si>
    <t>Ciblas vidusskola</t>
  </si>
  <si>
    <t xml:space="preserve">Izdevumi brīvprātīgo iniciatīvu izpildei- stipendijas izglītojamiem </t>
  </si>
  <si>
    <t>Kārsavas vidusskola</t>
  </si>
  <si>
    <t xml:space="preserve">Naudas balvas </t>
  </si>
  <si>
    <t>Ludzas 2.vidusskola</t>
  </si>
  <si>
    <t xml:space="preserve">Naudas balvas 12 kl. absolventiem  </t>
  </si>
  <si>
    <t>Izdevumi brīvprātīgo iniciatīvu izpildei- stipendijas izglītojamiem</t>
  </si>
  <si>
    <t>Zilupes vidusskola</t>
  </si>
  <si>
    <t>Ludzas novada pašvaldības administrācija</t>
  </si>
  <si>
    <t xml:space="preserve">Skolēnu vasaras nodarbinātība, pašvaldības līdzfinansējums uzņēmumiem </t>
  </si>
  <si>
    <t>Ludzas Mūzikas pamatskola</t>
  </si>
  <si>
    <t>Tērpi deju nodaļai 2.-3.kl.</t>
  </si>
  <si>
    <t xml:space="preserve">Tērpi deju nodaļai 5.-6.kl.  </t>
  </si>
  <si>
    <t xml:space="preserve">Marimba  </t>
  </si>
  <si>
    <t>Kārsavas Mūzikas un mākslas skola</t>
  </si>
  <si>
    <t xml:space="preserve">Pianīns </t>
  </si>
  <si>
    <t>Ludzas novada Sporta skola</t>
  </si>
  <si>
    <t xml:space="preserve">Portatīvais dators  </t>
  </si>
  <si>
    <t xml:space="preserve"> J.Soikāna Ludzas mākslas skola</t>
  </si>
  <si>
    <t xml:space="preserve">Keramikas virpas </t>
  </si>
  <si>
    <t xml:space="preserve">Galds rasēšanai un zīmēšanai </t>
  </si>
  <si>
    <t xml:space="preserve">Sietspiedes komplekts </t>
  </si>
  <si>
    <t xml:space="preserve">Māla smalcināšanas iekārta (šneks) </t>
  </si>
  <si>
    <t>Zilupes Mūzikas un mākslas skola</t>
  </si>
  <si>
    <t xml:space="preserve">Datorkomplekts 2 gab (nosacījums akreditācijai) </t>
  </si>
  <si>
    <t>Ludzas pilsētas vidusskola</t>
  </si>
  <si>
    <t xml:space="preserve">Naudas balvas 12.kl. absolventiem </t>
  </si>
  <si>
    <t>Ludzas novada Izglītības pārvalde</t>
  </si>
  <si>
    <t>Naudas balvas olimpiāžu uzvarētājiem</t>
  </si>
  <si>
    <t xml:space="preserve">Pašvaldību budžeta dotācija sporta klubiem  </t>
  </si>
  <si>
    <t xml:space="preserve">Novada sporta pasākumiem, t.sk. autokross Ludzas kauss 2023. - 7180 EUR </t>
  </si>
  <si>
    <t>SAC Ludza - Istalsna</t>
  </si>
  <si>
    <t xml:space="preserve">Ventilācijas sistēmas remonts </t>
  </si>
  <si>
    <t xml:space="preserve">Trauku mazgājamā mašīna </t>
  </si>
  <si>
    <t>Horizontālā saldētava</t>
  </si>
  <si>
    <t>Bēniņu telpas remonts</t>
  </si>
  <si>
    <t>Putekļu sūcējs</t>
  </si>
  <si>
    <t>Gāzes plīts</t>
  </si>
  <si>
    <t>Plaukts-stelāža</t>
  </si>
  <si>
    <t>Grīdas svari</t>
  </si>
  <si>
    <t xml:space="preserve">Vannas istabas remonts  (2.stāvs) </t>
  </si>
  <si>
    <t>Ēku, būvju un telpu kārtējais remonts 1.stāvā remonts (Koridors, virtuve)</t>
  </si>
  <si>
    <t>Invalīdu turētāji rokturi, fiksējamie grīdā</t>
  </si>
  <si>
    <t>Pansionāts Mūsmājas</t>
  </si>
  <si>
    <t xml:space="preserve">Veļas mazgājamā mašīna 8 kg </t>
  </si>
  <si>
    <t>Grīdas remonts dušas telpā</t>
  </si>
  <si>
    <t>Ludzas novada pašvaldība</t>
  </si>
  <si>
    <t>Ludzas novada Sociālās aprūpes centrs Ludza</t>
  </si>
  <si>
    <t>Plaukti</t>
  </si>
  <si>
    <t>Televizors</t>
  </si>
  <si>
    <t xml:space="preserve">Skapītis pie gultas </t>
  </si>
  <si>
    <t>Galds socdarbiniekiem</t>
  </si>
  <si>
    <t>Būvmateriāli istabu remontam</t>
  </si>
  <si>
    <t>Krēsli</t>
  </si>
  <si>
    <t>Kārsavas pilsētas pārvalde</t>
  </si>
  <si>
    <t>Laukumiņa ierīkošana, celiņa paplašināšana</t>
  </si>
  <si>
    <t>Ludzas novada bibliotēka</t>
  </si>
  <si>
    <t>Administratīvā nodaļa</t>
  </si>
  <si>
    <t xml:space="preserve">ERAF projekta - Ludzas sociālā dienesta ēkas pārbūve vides pieejamības nodrošināšanai  - attiecināmās izmaksas pašvaldības līdzekļi PVN </t>
  </si>
  <si>
    <t xml:space="preserve">Ludzas novada bibliotēkas telpu pārbūve vides pieejamības nodrošināšanai - Būvprojekta izstrāde </t>
  </si>
  <si>
    <t>ERAF projekta - Ludzas sociālā dienesta ēkas pārbūve vides pieejamības nodrošināšanai  - attiecināmās izmaksas pašvaldības līdzekļi PVN</t>
  </si>
  <si>
    <t>Tautu tērpi kolektīviem-dziesmu svētku dalībniekiem</t>
  </si>
  <si>
    <t>Ludzas kultūras nams</t>
  </si>
  <si>
    <t>Shure SLXD24 DE BETA 58H 56</t>
  </si>
  <si>
    <t xml:space="preserve">Thon Cable Case </t>
  </si>
  <si>
    <t>Shure DMK57-524</t>
  </si>
  <si>
    <t xml:space="preserve">YAMAHA YEP 201 </t>
  </si>
  <si>
    <t>Zilupes pilsētas bibliotēka</t>
  </si>
  <si>
    <t>Bezvadu mobilo grāmatu pakomāts</t>
  </si>
  <si>
    <t>Kārsavas pilsētas bibliotēka</t>
  </si>
  <si>
    <t>Lauderu pagasta bibliotēka</t>
  </si>
  <si>
    <t>Viendaļīga divpusēja magnētiskā starpsiena, 2022.g. iepirkuma līgums</t>
  </si>
  <si>
    <t>Pārējie pārskaitījumi ārvalstīm /projekta partneris Rokiškis Lietuvā</t>
  </si>
  <si>
    <t>Kuļņeva ielas posma pārbūves, Lauku šķērsielas posma pārbūves, L.Paegles ielas posma pārbūves, Strādnieku šķērsielas posma pārbūves projekēšana</t>
  </si>
  <si>
    <t>Lejas, J.Soikāna un Zvirgzdenes ielu posmu pārbūve, aizņēmums no VK 190058, autoceļu fonds 33810EUR, būvuzraudzība 4750 EUR, autoruzraudzība 968 EUR</t>
  </si>
  <si>
    <t xml:space="preserve">Ielas apgaismojuma projektēšanaP.Miglinieka ielas posmā no Largales ielas līdz Sporta ielai </t>
  </si>
  <si>
    <t>Apgaismojuma pārbūve L.Paegles ielā Ludzas pilsētā 30405 EUR, autoruzraudzība 242 EUR</t>
  </si>
  <si>
    <t>Tranzītielas Latgales ielas virsmas atjaunošanas paskaidrojuma raksta izstrāde</t>
  </si>
  <si>
    <t>Pašvaldības līdzfinansējums saskaņā ar saistošajiem noteikumiem mājokļiem (piebraucamie ceļi, stāvlaukumi) viss novads</t>
  </si>
  <si>
    <t>Paskaidrojuma raksts "Raiņa ielas posmā no Latgales ielas līdz Stroda ielai atjaunošana un stāvlaukuma izbūve Raiņa ielā 26, 26A Ludzā" izstrāde</t>
  </si>
  <si>
    <t>Saules ielas pārbūve Ludzā: būvdarbi EUR 47820 (aizņēmums no VK , autoceļu fonds EUR 7173), ielas elektroapgādes daļa EUR 33606, būvuzraudzība EUR 2376, autoruzraudzība EUR 363</t>
  </si>
  <si>
    <t>Mazā telegrāfa ielas projektēšana</t>
  </si>
  <si>
    <t>Teātra ielas posmā no Telegrāfa ielas līdz Smilšu ielai pārbūves projektēšana</t>
  </si>
  <si>
    <t>Isnaudas pagasta pārvalde</t>
  </si>
  <si>
    <t>In-2 Isnauda- Romandova - Runtorta  ceļa posma seguma nomaiņa no Robežsardzes aviācijas pārvaldes  līdz Ludzas pilsētas Krāslavas ielas krustojumam</t>
  </si>
  <si>
    <t>Ciblas pagasta pārvalde</t>
  </si>
  <si>
    <t>Dzirnavu ielas asfaltseguma atjaunošana</t>
  </si>
  <si>
    <t>Biodīķa tīrīšana (vides dienesta priekšraksts) c.Martiši ar PVN</t>
  </si>
  <si>
    <t>Pildas pagasta pārvalde</t>
  </si>
  <si>
    <t>Ūdensvada akas remontdarbi (caurdure - tāme), bez PVN</t>
  </si>
  <si>
    <t>Rundēnu pagasta pārvalde</t>
  </si>
  <si>
    <t>Siltumenerģijas skaitītājs, 2022.gadā avanss 20% -1228 EUR</t>
  </si>
  <si>
    <t>Ūdensvada un kanalizācijas tīklu pieslēgumi pašvaldības dzīvokļiem daudzdzīvokļu mājās</t>
  </si>
  <si>
    <t xml:space="preserve">Savstarpējais ieskaits, izpildīti remonta darbi pašvaldības dzīvokļos no īres maksas peļņas daļas </t>
  </si>
  <si>
    <t>Pašvaldības brīvo dzīvokļu remonts ārkārtas gadījumos</t>
  </si>
  <si>
    <t>Dūmvadu remontiem ugunsdrošības prasību nodrošināšanai</t>
  </si>
  <si>
    <t xml:space="preserve">Līdzfinansējums kanalizācijas ierīkošanai, saskaņā ar saistošajiem noteikumiem </t>
  </si>
  <si>
    <t>Pašvaldības līdzfinansējums saskaņā ar saistošajiem noteikumiem ūdensvada pieslēgumu ierīkošanai</t>
  </si>
  <si>
    <t>Bīstamo koku izzāģēšana pilsētā un pagastos viss novads</t>
  </si>
  <si>
    <t>Ludzas Novadpētniecības muzejs</t>
  </si>
  <si>
    <t>Pašvaldības līdzekļi ārpusprojekta izmaksām</t>
  </si>
  <si>
    <t>Pilsētas ielu, parku, skvēru apsaimniekošana, deleģējuma līgums ar SIA "Kārsavas namsaimnieks"</t>
  </si>
  <si>
    <t>Ielu apgaismojuma projektēšana Kārsavā Telegrāfa ielas posmā no Skolas ielas līdz Raiņa ielai</t>
  </si>
  <si>
    <t>Ielu apgaismojuma pārbūve Lauku un Puškina ielās</t>
  </si>
  <si>
    <t>Ielu apgaismojuma spuldžu nomaiņa</t>
  </si>
  <si>
    <t>Istras pagasta pārvalde</t>
  </si>
  <si>
    <t>Ugunsdzēsības dīķa žoga būvniecība</t>
  </si>
  <si>
    <t>Nirzas pagasta kultūras nams</t>
  </si>
  <si>
    <t>Žalūzijas 2022.g.iepirkuma līgums</t>
  </si>
  <si>
    <t>Mērdzenes pamatskola</t>
  </si>
  <si>
    <t>Ventilāciju iekārtu pārbaude un tīrīšana</t>
  </si>
  <si>
    <t xml:space="preserve">Skolas ēkas noteku tīrīšana un remonts </t>
  </si>
  <si>
    <t>Mežvidu pagasta kultūras nams</t>
  </si>
  <si>
    <t>Mežvidu pagasta bibliotēka</t>
  </si>
  <si>
    <t xml:space="preserve">Rezerves izejas durvju nomaiņa </t>
  </si>
  <si>
    <t>Ventilācijas šahtas dabīgā tīrīšana 2 korpusam (1reize 5 gados ) aptuveni 4000 EUR bez PVN (840 EUR PVN)</t>
  </si>
  <si>
    <t xml:space="preserve">Tautas nama jumta remonts </t>
  </si>
  <si>
    <t>Bēniņu apstrāde (abiem korpusiem 1 reize piecos gados) ar ugunsdrošo materiālu</t>
  </si>
  <si>
    <t xml:space="preserve">Zemnieku mājas jumta remonts </t>
  </si>
  <si>
    <t>Grīdas lakošana sporta hallē</t>
  </si>
  <si>
    <t>Remontdarbi stadionā-(hokeja, rokasbumbas, tenisa laukumu un žoga remonts, aizsargtīklu remonts)</t>
  </si>
  <si>
    <t>Skolas fasādes tīrīšana</t>
  </si>
  <si>
    <t xml:space="preserve">Internāta aplodas remonts </t>
  </si>
  <si>
    <t>Skolas ēkas jumta notekcauruļu remonts un tīrīšana</t>
  </si>
  <si>
    <t xml:space="preserve">Atkritumu laukuma labiekārtošana Skolas ielā 4d Kārsavā  </t>
  </si>
  <si>
    <t>Ēku, būvju un telpu kārtējais remonts - Skolas fasādes jumtas karnīzes remonts (45m)</t>
  </si>
  <si>
    <t>OSB plāksnes  ēku logu aizsēgšanai</t>
  </si>
  <si>
    <t>Pušmucovas pagasta kultūras nams</t>
  </si>
  <si>
    <t>Ēkas "Tautas nams" energosertifikācija</t>
  </si>
  <si>
    <t xml:space="preserve">Konkursa "Step up"  Kārsava līdzfinansējums projektu biznesa idejām - II daļa pēc projektu realizācijas 50% apmērā </t>
  </si>
  <si>
    <t>Konkursa "Esi uzņēmējs 2023"līdzfinansējums projektu biznesa idejām</t>
  </si>
  <si>
    <t>Ludzas novada tūrisma centrs</t>
  </si>
  <si>
    <t>Ludzas novada velo maršruta zīmju izgatavošana (2510 EUR) un uzstādīšana (2723 EUR)</t>
  </si>
  <si>
    <t xml:space="preserve">Blontu pagasta pirmskolas izglītības iestāde 
 Pašvaldības budžets 3250 EUR 
 Interaktīvais displejs 
 Sagatavošanā. 
 J.Soikāna Ludzas mākslas skola 
 Pašvaldības budžets 2500 EUR 
 Datortīkls 
 Sagatavošanā. 
 J.Soikāna Ludzas mākslas skola 
 Pašvaldības budžets 1200 EUR 
 Stacionārais dators pilns komplekts 
 Sagatavošanā. 
 J.Soikāna Ludzas mākslas skola 
 Pašvaldības budžets 3000 EUR 
 Sistēmbloks ar programmām 
 Sagatavošanā. 
 Kārsavas pilsētas pirmsskolas izglītības iestāde &amp;quot;Taurenītis&amp;quot; 
 Pašvaldības budžets 4200 EUR 
 Digitālais mācību līdzeklis &amp;quot;Sākam mācīties&amp;quot; 
 Sagatavošanā. 
 Ludzas 2.vidusskola 
 Pašvaldības budžets 5000 EUR 
 Trenažieris sporta hallē 
 Sagatavošanā. 
 Ludzas 2.vidusskola 
 Pašvaldības budžets 5000 EUR 
 Datorkomplekts stacionārais 1200EUR *5gab.- 5 monitori 200 EUR 
 Sagatavošanā. 
 Ludzas Mūzikas pamatskola 
 Pašvaldības budžets 8400 EUR 
 Interaktīvais ekrāns 
 Sagatavošanā. 
 Ludzas pilsētas 3.pirmsskolas izglītības iestāde &amp;quot;Namiņš&amp;quot; 
 Pašvaldības budžets 3200 EUR 
 &amp;quot;Sākam mācīties&amp;quot; interaktīvais ekrāns ar programatūru pirmsskolai 
 Sagatavošanā. 
 Ludzas pilsētas 4.pirmsskolas izglītības iestāde &amp;quot;Pasaciņa&amp;quot; 
 Pašvaldības budžets 3200 EUR 
 interaktīvais ekrāns ar programmatūru 
 Apstiprināšanā. 
 Ludzas pilsētas pirmsskolas izglītības iestāde &amp;quot;Rūķītis&amp;quot; 
 Pašvaldības budžets 4500 EUR 
 Pārējie iepriekš neklasificētie pamatlīdzekļi
mācību līdzekļi - digitālais ekrāns 2 gab 
 Nepieciešami grozījumi. 
 Ludzas pilsētas vidusskola 
 Pašvaldības budžets 9600 EUR 
 Dators AIO (win+office) 
 Sagatavošanā. 
 Ludzas pilsētas vidusskola 
 Pašvaldības budžets 26254 EUR 
 RoboNet projekta priekšfinansējums 
 Sagatavošanā. 
 Malnavas pagasta pirmsskolas izglītības iestāde &amp;quot;Sienāzītis&amp;quot; 
 Pašvaldības budžets 5000 EUR 
 Bērnu rotaļu laukuma elementi 
 Sagatavošanā. 
 Malnavas pagasta pirmsskolas izglītības iestāde &amp;quot;Sienāzītis&amp;quot; 
 Pašvaldības budžets 3199 EUR 
 Digitālais mācību līdzeklis skolotājam &amp;quot;Sākam mācīties&amp;quot; 
 Sagatavošanā. 
 Mežvidu pamatskola 
 Pašvaldības budžets 4200 EUR 
 Interaktīvā tāfele 
 Sagatavošanā. 
 Zilupes pirmsskolas izglītības iestāde 
 Pašvaldības budžets 3250 EUR 
 Interaktīvais displejs 
 Sagatavošanā. 
 </t>
  </si>
  <si>
    <t>Ledusskapis</t>
  </si>
  <si>
    <t>Tējkanna</t>
  </si>
  <si>
    <t>Skapis socdarbiniekiem</t>
  </si>
  <si>
    <t>Yamaha bungu komplekts</t>
  </si>
  <si>
    <t>Pašvaldības iekšējo normatīvo aktu izstrāde, lai noteiktu iekšējās kontroles sistēmas darbību un uzraudzību pašvaldības iestādēs</t>
  </si>
  <si>
    <t>Būvdarbi</t>
  </si>
  <si>
    <t>Aizņēmums</t>
  </si>
  <si>
    <t>Projekta līdzekļi</t>
  </si>
  <si>
    <t>Column Labels</t>
  </si>
  <si>
    <t>Mērķdotācija</t>
  </si>
  <si>
    <t xml:space="preserve">Būvprojekta "Lielās Ezerkrasta ielas pārbūve un krastmalas labiekārtošana" izstrāde </t>
  </si>
  <si>
    <t>Divi info stendi Lauderu pagastā un Zilupēs pilsētā</t>
  </si>
  <si>
    <t>Stendu informācijas nomaiņa Ludzas vecpilsētā</t>
  </si>
  <si>
    <t xml:space="preserve">Projekts NATTOUR - Spēļu stends "Uzmini dzīvnieku" (Ludzas pilsētas parkā) </t>
  </si>
  <si>
    <t xml:space="preserve">Projekts NATTOUR - Spēļu stends "Atrodi objektus Ludzas pilsētas parkā" </t>
  </si>
  <si>
    <t>Projekts NATTOUR - Spēļu stends "Labirints" (Ludzas pilsētas parkā)</t>
  </si>
  <si>
    <t>Projekts NATTOUR - Pārējie iepriekš neklasificētie pamatlīdzekļi- Interaktīvais stends</t>
  </si>
  <si>
    <t>Projekts NATTOUR - pārējais inventārs</t>
  </si>
  <si>
    <t>LAD projekta "Gājēju takas izveide gar "Šnitkas krastiem posmā no telegrāfa ielas līdz Vienības ielai" būvdarbi</t>
  </si>
  <si>
    <t>Pilsētas ielu, parku, skvēru apsaimniekošana</t>
  </si>
  <si>
    <t>Projekts  Veselības veicināšana (Ludza, Kārsava, Cibla)</t>
  </si>
  <si>
    <t>Projekts Rīteiropas vērtības (pilskalns)</t>
  </si>
  <si>
    <t>Zilupes kultūras nams</t>
  </si>
  <si>
    <t>Dators</t>
  </si>
  <si>
    <t>Blontu PII</t>
  </si>
  <si>
    <t>Telpu remonts (pēc instanču priekšrakstiem)</t>
  </si>
  <si>
    <t>Ventilācijas šahtu tīrīšana</t>
  </si>
  <si>
    <t>Zibensnovedēja pārrāvumu likvidācija un iezemēšana</t>
  </si>
  <si>
    <t>Erasmus proj.Nr.2019-1-DE03-KA229-059783_2/skolu apmaiņas partnerība/LPG</t>
  </si>
  <si>
    <t>ESF proj. "Atbalsts priekšl.māc. pārtr. samazināšanai"</t>
  </si>
  <si>
    <t>Dūmvadu apsekošana 1x 3 gados</t>
  </si>
  <si>
    <t>Atbalsts.priekšl.māc.samazin PUMPURS</t>
  </si>
  <si>
    <t>Projekts CraftWays - Projektors</t>
  </si>
  <si>
    <t>Projekts CraftWays - Portatīvie datori</t>
  </si>
  <si>
    <t xml:space="preserve">Projekts CraftWays - Datortehnika, sakaru un cita biroja tehnika - LED logu displejs  </t>
  </si>
  <si>
    <t xml:space="preserve">Projekts CraftWays - Dators J.Soikāna Ludzas MS </t>
  </si>
  <si>
    <t xml:space="preserve">Projekts CraftWays - Ekrāns </t>
  </si>
  <si>
    <t>Projekts CraftWays</t>
  </si>
  <si>
    <t>Projekts CraftWays -  (Moleti - Lietuva)</t>
  </si>
  <si>
    <t>Bērnu un jauniešu centrs</t>
  </si>
  <si>
    <t>Projekts Proti un dari</t>
  </si>
  <si>
    <t>ESF proj. Nr.8.3.2.2/16/I/001 "Atbalsts izglītojamo individuālo kompetenču attīstībai"</t>
  </si>
  <si>
    <t>Izglītības, kultūras un sporta pārvalde</t>
  </si>
  <si>
    <t>Izglītības stratēģijas izstrāde</t>
  </si>
  <si>
    <t>Daudzfunkcionālais sociālo pakalpojumu centrs</t>
  </si>
  <si>
    <t>Deinstitucionalizācijas pasākumu īstenošana Latgales reģionā</t>
  </si>
  <si>
    <t>Flīžu  grīdas segums, izlīdzinošie materiāli, flīžu līme, skavas,  priekštelpā 82 m2</t>
  </si>
  <si>
    <t>Kopā</t>
  </si>
  <si>
    <t>Pasākumi</t>
  </si>
  <si>
    <t>Pielikums Nr. 5</t>
  </si>
  <si>
    <t xml:space="preserve">Konkursa "Esi uzņēmējs 2021"līdzfinansējums projektu biznesa idejām - II daļa pēc projektu realizācijas 50% apmērā </t>
  </si>
  <si>
    <t>Konkursa "Esi uzņēmējs 2022"līdzfinansējums projektu biznesa idejām - projekti neuzsākti</t>
  </si>
  <si>
    <t>Ludzas novada pašvaldības domes priekšsēdētājs</t>
  </si>
  <si>
    <t>Apstiprināti ar Ludzas novada pašvaldības domes 26.01.2023.</t>
  </si>
  <si>
    <t>saistošiem noteikumiem Nr. 1/2023</t>
  </si>
  <si>
    <t>sēdes lēmums (prot. Nr. 1, 45. §)</t>
  </si>
  <si>
    <t>Ludzas novada pašvaldības rīcības plāna aktivitātes 2023. gadam (EUR)</t>
  </si>
  <si>
    <t>E. Mekšs</t>
  </si>
</sst>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theme="1"/>
      <name val="Calibri"/>
      <family val="2"/>
      <scheme val="minor"/>
    </font>
    <font>
      <sz val="11"/>
      <color theme="1"/>
      <name val="Calibri"/>
      <family val="2"/>
      <charset val="186"/>
      <scheme val="minor"/>
    </font>
    <font>
      <sz val="11"/>
      <color rgb="FFFFFFFF"/>
      <name val="Calibri"/>
      <family val="2"/>
      <scheme val="minor"/>
    </font>
    <font>
      <sz val="11"/>
      <color rgb="FF333333"/>
      <name val="Calibri"/>
      <family val="2"/>
      <scheme val="minor"/>
    </font>
    <font>
      <b/>
      <sz val="11"/>
      <color theme="1"/>
      <name val="Calibri"/>
      <family val="2"/>
      <charset val="186"/>
      <scheme val="minor"/>
    </font>
    <font>
      <sz val="11"/>
      <color theme="1"/>
      <name val="Calibri"/>
      <family val="2"/>
      <charset val="186"/>
    </font>
    <font>
      <b/>
      <sz val="11"/>
      <name val="Calibri"/>
      <family val="2"/>
      <charset val="186"/>
      <scheme val="minor"/>
    </font>
    <font>
      <b/>
      <sz val="11"/>
      <color theme="0"/>
      <name val="Calibri"/>
      <family val="2"/>
      <charset val="186"/>
      <scheme val="minor"/>
    </font>
    <font>
      <sz val="11"/>
      <color theme="0"/>
      <name val="Calibri"/>
      <family val="2"/>
      <scheme val="minor"/>
    </font>
    <font>
      <b/>
      <sz val="14"/>
      <color rgb="FF000000"/>
      <name val="Calibri"/>
      <family val="2"/>
      <charset val="186"/>
      <scheme val="minor"/>
    </font>
    <font>
      <i/>
      <sz val="11"/>
      <color theme="1"/>
      <name val="Calibri"/>
      <family val="2"/>
      <charset val="186"/>
      <scheme val="minor"/>
    </font>
  </fonts>
  <fills count="5">
    <fill>
      <patternFill patternType="none"/>
    </fill>
    <fill>
      <patternFill patternType="gray125"/>
    </fill>
    <fill>
      <patternFill patternType="solid">
        <fgColor rgb="FF7A7A7A"/>
        <bgColor indexed="64"/>
      </patternFill>
    </fill>
    <fill>
      <patternFill patternType="solid">
        <fgColor rgb="FFDFDFDF"/>
        <bgColor indexed="64"/>
      </patternFill>
    </fill>
    <fill>
      <patternFill patternType="solid">
        <fgColor rgb="FFFFFF00"/>
        <bgColor indexed="64"/>
      </patternFill>
    </fill>
  </fills>
  <borders count="1">
    <border>
      <left/>
      <right/>
      <top/>
      <bottom/>
      <diagonal/>
    </border>
  </borders>
  <cellStyleXfs count="1">
    <xf numFmtId="0" fontId="0" fillId="0" borderId="0"/>
  </cellStyleXfs>
  <cellXfs count="26">
    <xf numFmtId="0" fontId="0" fillId="0" borderId="0" xfId="0"/>
    <xf numFmtId="0" fontId="0" fillId="0" borderId="0" xfId="0" applyAlignment="1">
      <alignment wrapText="1"/>
    </xf>
    <xf numFmtId="0" fontId="2" fillId="2" borderId="0" xfId="0" applyFont="1" applyFill="1" applyAlignment="1">
      <alignment wrapText="1"/>
    </xf>
    <xf numFmtId="0" fontId="3" fillId="3" borderId="0" xfId="0" applyFont="1" applyFill="1"/>
    <xf numFmtId="3" fontId="2" fillId="2" borderId="0" xfId="0" applyNumberFormat="1" applyFont="1" applyFill="1" applyAlignment="1">
      <alignment wrapText="1"/>
    </xf>
    <xf numFmtId="3" fontId="0" fillId="0" borderId="0" xfId="0" applyNumberFormat="1" applyAlignment="1">
      <alignment wrapText="1"/>
    </xf>
    <xf numFmtId="3" fontId="0" fillId="0" borderId="0" xfId="0" applyNumberFormat="1"/>
    <xf numFmtId="3" fontId="0" fillId="4" borderId="0" xfId="0" applyNumberFormat="1" applyFill="1" applyAlignment="1">
      <alignment wrapText="1"/>
    </xf>
    <xf numFmtId="0" fontId="5" fillId="0" borderId="0" xfId="0" applyFont="1"/>
    <xf numFmtId="3" fontId="4" fillId="0" borderId="0" xfId="0" applyNumberFormat="1" applyFont="1"/>
    <xf numFmtId="3" fontId="6" fillId="0" borderId="0" xfId="0" applyNumberFormat="1" applyFont="1"/>
    <xf numFmtId="0" fontId="0" fillId="0" borderId="0" xfId="0" applyAlignment="1">
      <alignment horizontal="right"/>
    </xf>
    <xf numFmtId="0" fontId="3" fillId="0" borderId="0" xfId="0" applyFont="1"/>
    <xf numFmtId="0" fontId="8" fillId="0" borderId="0" xfId="0" applyFont="1"/>
    <xf numFmtId="3" fontId="7" fillId="0" borderId="0" xfId="0" applyNumberFormat="1" applyFont="1"/>
    <xf numFmtId="0" fontId="7" fillId="0" borderId="0" xfId="0" applyFont="1" applyAlignment="1">
      <alignment horizontal="center" wrapText="1"/>
    </xf>
    <xf numFmtId="0" fontId="6" fillId="0" borderId="0" xfId="0" applyFont="1" applyAlignment="1">
      <alignment horizontal="center" wrapText="1"/>
    </xf>
    <xf numFmtId="0" fontId="0" fillId="0" borderId="0" xfId="0" applyAlignment="1">
      <alignment horizontal="left" wrapText="1"/>
    </xf>
    <xf numFmtId="0" fontId="4" fillId="0" borderId="0" xfId="0" applyFont="1" applyAlignment="1">
      <alignment horizontal="center" wrapText="1"/>
    </xf>
    <xf numFmtId="0" fontId="0" fillId="0" borderId="0" xfId="0" applyAlignment="1">
      <alignment horizontal="right" wrapText="1"/>
    </xf>
    <xf numFmtId="0" fontId="7" fillId="0" borderId="0" xfId="0" applyFont="1"/>
    <xf numFmtId="0" fontId="7" fillId="0" borderId="0" xfId="0" applyFont="1" applyAlignment="1">
      <alignment wrapText="1"/>
    </xf>
    <xf numFmtId="0" fontId="4" fillId="0" borderId="0" xfId="0" applyFont="1"/>
    <xf numFmtId="0" fontId="1" fillId="0" borderId="0" xfId="0" applyFont="1" applyAlignment="1">
      <alignment horizontal="right"/>
    </xf>
    <xf numFmtId="0" fontId="10" fillId="0" borderId="0" xfId="0" applyFont="1"/>
    <xf numFmtId="0" fontId="9" fillId="0" borderId="0" xfId="0" applyFont="1" applyAlignment="1">
      <alignment horizontal="center"/>
    </xf>
  </cellXfs>
  <cellStyles count="1">
    <cellStyle name="Normal" xfId="0" builtinId="0"/>
  </cellStyles>
  <dxfs count="314">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0"/>
    </dxf>
    <dxf>
      <alignment wrapText="1"/>
    </dxf>
    <dxf>
      <alignment wrapText="1"/>
    </dxf>
    <dxf>
      <alignment horizontal="righ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color auto="1"/>
      </font>
    </dxf>
    <dxf>
      <font>
        <color auto="1"/>
      </font>
    </dxf>
    <dxf>
      <font>
        <color auto="1"/>
      </font>
    </dxf>
    <dxf>
      <font>
        <color auto="1"/>
      </font>
    </dxf>
    <dxf>
      <font>
        <b/>
      </font>
    </dxf>
    <dxf>
      <font>
        <color auto="1"/>
      </font>
    </dxf>
    <dxf>
      <font>
        <b/>
      </font>
    </dxf>
    <dxf>
      <font>
        <b/>
      </font>
    </dxf>
    <dxf>
      <font>
        <b/>
      </font>
    </dxf>
    <dxf>
      <font>
        <b/>
      </font>
    </dxf>
    <dxf>
      <alignment horizontal="center"/>
    </dxf>
    <dxf>
      <alignment horizontal="center"/>
    </dxf>
    <dxf>
      <font>
        <b/>
      </font>
    </dxf>
    <dxf>
      <font>
        <b/>
      </font>
    </dxf>
    <dxf>
      <font>
        <b/>
      </font>
    </dxf>
    <dxf>
      <alignment horizontal="center"/>
    </dxf>
    <dxf>
      <font>
        <b/>
      </font>
    </dxf>
    <dxf>
      <font>
        <b/>
      </font>
    </dxf>
    <dxf>
      <alignment horizontal="center"/>
    </dxf>
    <dxf>
      <alignment horizontal="center"/>
    </dxf>
    <dxf>
      <alignment horizontal="center"/>
    </dxf>
    <dxf>
      <font>
        <b/>
      </font>
    </dxf>
    <dxf>
      <alignment horizontal="center"/>
    </dxf>
    <dxf>
      <font>
        <b/>
      </font>
    </dxf>
    <dxf>
      <alignment horizontal="center"/>
    </dxf>
    <dxf>
      <alignment horizontal="center"/>
    </dxf>
    <dxf>
      <font>
        <b/>
      </font>
    </dxf>
    <dxf>
      <font>
        <b/>
      </font>
    </dxf>
    <dxf>
      <alignment horizontal="center"/>
    </dxf>
    <dxf>
      <font>
        <b/>
      </font>
    </dxf>
    <dxf>
      <alignment horizontal="center"/>
    </dxf>
    <dxf>
      <font>
        <b/>
      </font>
    </dxf>
    <dxf>
      <alignment horizontal="center"/>
    </dxf>
    <dxf>
      <numFmt numFmtId="3" formatCode="#,##0"/>
    </dxf>
    <dxf>
      <alignment horizontal="general" vertical="bottom" textRotation="0" wrapText="1" shrinkToFit="0" readingOrder="0"/>
    </dxf>
    <dxf>
      <alignment horizontal="general" vertical="bottom" textRotation="0" wrapText="1" shrinkToFit="0" readingOrder="0"/>
    </dxf>
    <dxf>
      <alignment horizontal="general" vertical="bottom" textRotation="0" wrapText="1" shrinkToFit="0" readingOrder="0"/>
    </dxf>
    <dxf>
      <alignment horizontal="general" vertical="bottom" textRotation="0" wrapText="1" shrinkToFit="0" readingOrder="0"/>
    </dxf>
    <dxf>
      <alignment horizontal="general" vertical="bottom" textRotation="0" wrapText="1" shrinkToFit="0" readingOrder="0"/>
    </dxf>
    <dxf>
      <alignment horizontal="general" vertical="bottom" textRotation="0" wrapText="1" shrinkToFit="0" readingOrder="0"/>
    </dxf>
    <dxf>
      <alignment horizontal="general" vertical="bottom" textRotation="0" wrapText="1" shrinkToFit="0" readingOrder="0"/>
    </dxf>
    <dxf>
      <alignment horizontal="general" vertical="bottom" textRotation="0" wrapText="1" shrinkToFit="0" readingOrder="0"/>
    </dxf>
    <dxf>
      <alignment horizontal="general" vertical="bottom" textRotation="0" wrapText="1" shrinkToFit="0" readingOrder="0"/>
    </dxf>
    <dxf>
      <alignment horizontal="general" vertical="bottom" textRotation="0" wrapText="1" shrinkToFit="0" readingOrder="0"/>
    </dxf>
    <dxf>
      <alignment horizontal="general" vertical="bottom" textRotation="0" wrapText="1" shrinkToFit="0" readingOrder="0"/>
    </dxf>
    <dxf>
      <alignment horizontal="general" vertical="bottom" textRotation="0" wrapText="1" shrinkToFit="0" readingOrder="0"/>
    </dxf>
    <dxf>
      <alignment horizontal="general" vertical="bottom" textRotation="0" wrapText="1" shrinkToFit="0" readingOrder="0"/>
    </dxf>
    <dxf>
      <numFmt numFmtId="3" formatCode="#,##0"/>
      <alignment horizontal="general" vertical="bottom" textRotation="0" wrapText="1" shrinkToFit="0" readingOrder="0"/>
    </dxf>
    <dxf>
      <alignment horizontal="general" vertical="bottom" textRotation="0" wrapText="1" shrinkToFit="0" readingOrder="0"/>
    </dxf>
    <dxf>
      <alignment horizontal="general" vertical="bottom" textRotation="0" wrapText="1" shrinkToFit="0" readingOrder="0"/>
    </dxf>
    <dxf>
      <alignment horizontal="general" vertical="bottom" textRotation="0" wrapText="1" shrinkToFit="0" readingOrder="0"/>
    </dxf>
    <dxf>
      <alignment horizontal="general" vertical="bottom" textRotation="0" wrapText="1" shrinkToFit="0" readingOrder="0"/>
    </dxf>
    <dxf>
      <font>
        <b val="0"/>
        <i val="0"/>
        <strike val="0"/>
        <u val="none"/>
        <sz val="11"/>
        <color rgb="FF333333"/>
        <name val="Calibri"/>
      </font>
      <fill>
        <patternFill patternType="solid">
          <bgColor rgb="FFDFDFDF"/>
        </patternFill>
      </fill>
      <alignment horizontal="general" vertical="bottom" textRotation="0" wrapText="0" shrinkToFit="0" readingOrder="0"/>
    </dxf>
    <dxf>
      <font>
        <b val="0"/>
        <i val="0"/>
        <strike val="0"/>
        <u val="none"/>
        <sz val="11"/>
        <color rgb="FF333333"/>
        <name val="Calibri"/>
      </font>
      <fill>
        <patternFill patternType="solid">
          <bgColor rgb="FFDFDFDF"/>
        </patternFill>
      </fill>
      <alignment horizontal="general" vertical="bottom" textRotation="0" wrapText="0" shrinkToFit="0" readingOrder="0"/>
    </dxf>
    <dxf>
      <font>
        <b val="0"/>
        <i val="0"/>
        <strike val="0"/>
        <u val="none"/>
        <sz val="11"/>
        <color rgb="FF333333"/>
        <name val="Calibri"/>
      </font>
      <fill>
        <patternFill patternType="solid">
          <bgColor rgb="FFDFDFDF"/>
        </patternFill>
      </fill>
      <alignment horizontal="general" vertical="bottom" textRotation="0" wrapText="0" shrinkToFit="0" readingOrder="0"/>
    </dxf>
    <dxf>
      <font>
        <b val="0"/>
        <i val="0"/>
        <strike val="0"/>
        <u val="none"/>
        <sz val="11"/>
        <color rgb="FF333333"/>
        <name val="Calibri"/>
      </font>
      <fill>
        <patternFill patternType="solid">
          <bgColor rgb="FFDFDFDF"/>
        </patternFill>
      </fill>
      <alignment horizontal="general" vertical="bottom" textRotation="0" wrapText="0" shrinkToFit="0" readingOrder="0"/>
    </dxf>
    <dxf>
      <alignment horizontal="general" vertical="bottom" textRotation="0" wrapText="1" shrinkToFit="0" readingOrder="0"/>
    </dxf>
    <dxf>
      <font>
        <b val="0"/>
        <i val="0"/>
        <strike val="0"/>
        <u val="none"/>
        <sz val="11"/>
        <color rgb="FFFFFFFF"/>
        <name val="Calibri"/>
      </font>
      <fill>
        <patternFill patternType="solid">
          <bgColor rgb="FF7A7A7A"/>
        </patternFill>
      </fill>
      <alignment horizontal="general" vertical="bottom" textRotation="0" wrapText="1" shrinkToFit="0" readingOrder="0"/>
    </dxf>
  </dxfs>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pivotCacheDefinition" Target="pivotCache/pivotCacheDefinition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refreshedBy="Anastasija" refreshedDate="44949.458896412034" createdVersion="8" refreshedVersion="8" minRefreshableVersion="3" recordCount="349">
  <cacheSource type="worksheet">
    <worksheetSource name="Table22"/>
  </cacheSource>
  <cacheFields count="22">
    <cacheField name="Ilgtermiņa prioritāte" numFmtId="0">
      <sharedItems containsBlank="1" count="4">
        <s v="Ilgtermiņa prioritāte: IP 1 Pieejami izglītības, ārstniecības, kultūras un sociālie pakalpojumi, efektīva publiskā pārvalde"/>
        <s v="Ilgtermiņa prioritāte: IP 2 Attīstīta transporta, sakaru, ūdenssaimniecības sistēmas, vides un enerģētikas infrastruktūra"/>
        <s v="Ilgtermiņa prioritāte: IP 3 Investīciju piesaistes un nodarbinātības veicināšana, attīstīts tūrisms, aktīvi uzņēmēji"/>
        <m/>
      </sharedItems>
    </cacheField>
    <cacheField name="Vidēja termiņa prioritāte" numFmtId="0">
      <sharedItems containsBlank="1" count="4">
        <m/>
        <s v="Vidēja termiņa prioritāte: VTP 1 Sociālās infrastruktūras attīstīšana un pakalpojumu kvalitātes celšana "/>
        <s v="Vidēja termiņa prioritāte: VTP 2 Tehniskās infrastruktūras attīstīšana un pakalpojumu kvalitātes celšana"/>
        <s v="Vidēja termiņa prioritāte: VTP 3 Novada konkurētspējas palielināšana"/>
      </sharedItems>
    </cacheField>
    <cacheField name="Rīcības virziens" numFmtId="0">
      <sharedItems containsBlank="1" count="11">
        <m/>
        <s v="Rīcības virziens: VTP 1 RV 1 Daudzveidīgas un kvalitatīvas izglītības pieejamība"/>
        <s v="Rīcības virziens: VTP 1 RV 2 Kvalitatīvu veselības aprūpes un sociālo pakalpojumu pieejamība"/>
        <s v="Rīcības virziens: VTP 1 RV 3 Kvalitatīvu kultūras, atpūtas un sporta pakalpojumu pieejamība"/>
        <s v="Rīcības virziens: VTP 1 RV 4 Efektīva publiskā pārvalde"/>
        <s v="Rīcības virziens: VTP 2 RV 1 Transporta infrastruktūras attīstība"/>
        <s v="Rīcības virziens: VTP 2 RV 2 Vides un enerģētikas infrastruktūras attīstība"/>
        <s v="Rīcības virziens: VTP 2 RV 3 Sabiedriskā kārtība un drošība"/>
        <s v="Rīcības virziens: VTP 3 RV 1 Uzņēmējdarbībai labvēlīgas vides veidošana "/>
        <s v="Rīcības virziens: VTP 3 RV 2 Tūrisma attīstība"/>
        <s v="Rīcības virziens: VTP 3 RV 3 Cilvēkresursu nodarbinātība, konkurētspēja un attīstība"/>
      </sharedItems>
    </cacheField>
    <cacheField name="Uzdevums" numFmtId="0">
      <sharedItems containsBlank="1"/>
    </cacheField>
    <cacheField name="Pasākums" numFmtId="0">
      <sharedItems containsBlank="1" count="98">
        <m/>
        <s v="U1 Izglītības iestāžu infrastruktūras modernizācija un attīstība"/>
        <s v="U10 Atbalsta personāla pieejamības nodrošināšana visās novada izglītības iestādēs"/>
        <s v="U11 Izglītības iespēju nodrošināšana cilvēkiem ar īpašām vajadzībām"/>
        <s v="U12 Pašvaldības stipendiju piešķiršana vidusskolēniem par augstiem sasniegumiem mācībās"/>
        <s v="U13 Bērnu nometņu organizēšana"/>
        <s v="U14 Skolēnu nodarbinātības pasākumu organizēšana"/>
        <s v="U15 Sadarbības uzturēšana un pilnveidošana ar profesionālās un augstākās izglītības iestādēm"/>
        <s v="U16 Latgaliskās kultūrvides stiprināšana, tās integrēšana ikdienas saziņā skolās un pirmsskolas izglītības iestādēs"/>
        <s v="U17 Izglītības iestāžu materiāli tehniskās bāzes uzlabošana"/>
        <s v="U18 Profesionālās un interešu izglītības attīstība un pilnveidošana"/>
        <s v="U19 Izglītojamo piedalīšanās olimpiādēs, konkursos, sporta pasākumos un mācību ekskursijās, kā arī izglītojamo apbalvošana"/>
        <s v="U2 Izglītības iestāžu tīkla optimizācija"/>
        <s v="U3 Izglītības iestāžu speciālistu tālākizglītības nodrošināšana un kvalifikācijas celšana"/>
        <s v="U4 Sporta infrastruktūras pārbūve un modernizācija"/>
        <s v="U5 Sporta aprīkojuma atjaunošana un jauna iegāde"/>
        <s v="U6 Dažādu sporta virzienu un pasākumu organizēšana un atbalstīšana"/>
        <s v="U7 Sadarbības veicināšana ar sporta skolām"/>
        <s v="U8 Jaunatnes politikas plānošana un iniciatīvu atbalstīšana"/>
        <s v="U9 Neformālās un mūžizglītības attīstība"/>
        <s v="U20 Veselības aprūpes un sociālo pakalpojumu kvalitātes uzlabošana un attīstība"/>
        <s v="U21 Jaunu sociālo pakalpojumu izveidošana atbilstoši iedzīvotāju vajadzībām"/>
        <s v="U22 Sociālās infrastruktūras izveide un attīstīšana"/>
        <s v="U23 Veselības aprūpes pakalpojumu attīstīšana"/>
        <s v="U24 Sporta un aktīvās atpūtas infrastruktūras attīstīšana un uzlabošana"/>
        <s v="U25 Sociālā darba speciālistu kapacitātes celšana"/>
        <s v="U26 Dalība veselīgo pašvaldību tīklā un pašvaldības iesaiste iedzīvotāju veselības sekmēšanā"/>
        <s v="U27 Vides pieejamības un drošības cilvēkiem ar īpašām vajadzībām veicināšana"/>
        <s v="U28 Sociālo dzīvokļu izveidošana; dzīvojamās telpas infrastruktūras pielāgošana un uzturēšana"/>
        <s v="U29 Kultūras iestāžu infrastruktūras attīstīšana, materiāli tehniskās bāzes uzlabošana"/>
        <s v="U30 Mūsdienīga kultūras menedžmenta attīstīšana"/>
        <s v="U31 Novada bibliotēku darbības efektivitātes uzlabošana un materiāli tehniskās bāzes atjaunošana"/>
        <s v="U32 Nemateriālā kultūras mantojuma saglabāšana"/>
        <s v="U33 Amatiermākslas attīstības atbalstīšana"/>
        <s v="U34 Kultūras, atpūtas un sporta norišu piedāvājuma uzlabošana un attīstīšana"/>
        <s v="U35 Kultūrvēsturisko objektu saglabāšana un attīstīšana"/>
        <s v="U36 Ludzas vēsturiskā centra attīstīšana"/>
        <s v="U37 Kārsavas un Zilupes vēsturiskās apbūves attīstīšana"/>
        <s v="U38 Kultūras darbinieku kapacitātes celšana"/>
        <s v="U39 Pašvaldības iestāžu darbinieku kapacitātes celšana"/>
        <s v="U40 Pašvaldības pakalpojumu kvalitātes un pieejamības pilnveidošana"/>
        <s v="U41 E-pakalpojumu pilnveidošana"/>
        <s v="U42 Pašvaldības, valsts institūciju, NVO un privāto partnerību sadarbības veicināšana"/>
        <s v="U43 Iedzīvotāju iniciatīvu atbalstīšana"/>
        <s v="U44 Pasākumu organizēšana, popularizējot novada tēlu"/>
        <s v="U45 Pašvaldības internetvietnes darbības nodrošināšana un modernizēšana"/>
        <s v="U46 Dažādu programmatūru un sistēmu attīstība un pilnveidošana, materiāli tehniskās bāzes pilnveidošana"/>
        <s v="U47 Efektīvi pakalpojumi un laba pārvaldība dzīves kvalitātes uzlabošanai"/>
        <s v="U48 Pašvaldības autoparka atjaunošana"/>
        <s v="U49 Vienota datu tīkla izveidošana"/>
        <s v="U50 Ielu un ceļu infrastruktūras tehniskā stāvokļa uzlabošana un attīstīšana"/>
        <s v="U51 Valsts autoceļu atjaunošanas veicināšana"/>
        <s v="U52 Inženierkomunikāciju sistēmas uzlabošana un pārbūve"/>
        <s v="U53 Elektrotransporta uzlādes stacijas izveidošana"/>
        <s v="U54 Kemperu stāvvietu un aprīkojumu izveidošana"/>
        <s v="U55 Sabiedriskā transporta pieejamības nodrošināšana un infrastruktūras attīstīšana"/>
        <s v="U56 Satiksmes organizācijas un drošības uzlabošana"/>
        <s v="U57 Ūdenssaimniecības sistēmas sakārtošana un attīstība Ludzas novada pilsētās"/>
        <s v="U58 Ūdenssaimniecības sistēmas sakārtošana un attīstība Ludzas novada lauku teritorijā"/>
        <s v="U59 Maģistrālās siltumapgādes sistēmas sakārtošana/pilnveidošana"/>
        <s v="U60 Energoefektivitātes un siltināšanas pasākumu īstenošana publiskajās ēkās un daudzdzīvokļu mājās"/>
        <s v="U61 Daudzdzīvokļu māju apsaimniekošana"/>
        <s v="U62 Šķiroto atkritumu punktu tīkla izveidošana un attīstīšana"/>
        <s v="U63 Pašvaldības līdzfinansējuma nodrošināšana pieslēgumu izveidei pie centralizētajiem ūdensapgādes un kanalizācijas tīkliem"/>
        <s v="U64 Pašvaldības koplietošanas meliorācijas sistēmas sakārtošana novada teritorijā"/>
        <s v="U65 Publiskās ārtelpas infrastruktūras (parku, skvēru, peldvietu, atpūtas vietu) attīstīšana un sakārtošana"/>
        <s v="U66 Ludzas novada ūdenstilpņu sakārtošanas un apsaimniekošanas veicināšana"/>
        <s v="U67 Ielu apgaismojuma pārbūve/modernizēšana"/>
        <s v="U68 Graustu, nepabeigto ēku nojaukšana vai atjaunošana"/>
        <s v="U69 Klaiņojošo dzīvnieku izķeršana"/>
        <s v="U70 Pasākumu veikšana gaisa un ūdens kvalitātes uzlabošanai"/>
        <s v="U71 Derīgo izrakteņu ieguves nozares attīstības atbalstīšana"/>
        <s v="U72 Pašvaldības policijas izveidošana"/>
        <s v="U73 Sabiedriskās kārtības un drošības nodrošināšana"/>
        <s v="U74 Dabas resursu izmantošanas noteikumu kontrolēšana"/>
        <s v="U75 Ugunsdzēsības dīķu izveidošana un uzturēšana, darba aizsardzības pasākumu nodrošināšana"/>
        <s v="U76 Uzņēmējdarbības un pakalpojumu pieejamības attīstībai nepieciešamās infrastruktūras uzlabošana un izveide"/>
        <s v="U77 Degradēto teritoriju revitalizācija"/>
        <s v="U78 Atbalsta sniegšana novada uzņēmējiem"/>
        <s v="U79 Pašvaldības līdzdalība investīciju piesaistei uzņēmējdarbības vides uzlabošanai"/>
        <s v="U80 Novada zemju efektīva un perspektīva izmantošana"/>
        <s v="U81 Novadam piekritīgo īpašumu apsaimniekošana"/>
        <s v="U82 Novadam piekritīgo lauksaimniecības zemju apsaimniekošana"/>
        <s v="U83 Uzņēmējdarbības datu bāzes izveidošana un aktualizēšana"/>
        <s v="U84 Jauno biznesa ideju atbalstīšana skolēnu mācību uzņēmumu attīstības veicināšana"/>
        <s v="U85 Informatīvu semināru organizēšana uzņēmējiem"/>
        <s v="U86 Jauniešu nodarbinātības veicināšana"/>
        <s v="U87 Sociālās uzņēmējdarbības attīstīšana"/>
        <s v="U88 Līdzdalības pasākumu īstenošana jauniešu nodarbinātībai un ilgstošo bezdarbnieku atgriešanai darba tirgū"/>
        <s v="U89 Tūrisma infrastruktūras sakārtošana un attīstīšana"/>
        <s v="U90 Tūrisma produktu un pakalpojumu attīstības veicināšana"/>
        <s v="U91 Konkurētspējīga un atpazīstama tūrisma piedāvājuma attīstības sekmēšana"/>
        <s v="U92 Sadarbības veidošana ar reģionāla, nacionāla un starptautiska mēroga tūrisma attīstītājiem"/>
        <s v="U93 Tūrisma nozares attīstībā iesaistīto speciālistu kvalifikācijas paaugstināšana"/>
        <s v="U94 Kvalificētu speciālistu piesaistes sekmēšana izglītības, veselības aprūpes, sociālo pakalpojumu, kultūras un sporta jomā"/>
        <s v="U95 Iedzīvotāju nodarbinātības veicināšana"/>
        <s v="U96 Iedzīvotāju profesionālās izaugsmes paaugstināšana"/>
        <s v="U97 Pašvaldības stipendijas piešķiršana jaunu speciālistu piesaistei"/>
      </sharedItems>
    </cacheField>
    <cacheField name="Periods" numFmtId="0">
      <sharedItems containsBlank="1"/>
    </cacheField>
    <cacheField name="Atbildīgie" numFmtId="0">
      <sharedItems containsBlank="1"/>
    </cacheField>
    <cacheField name="Finansējuma avoti" numFmtId="0">
      <sharedItems containsBlank="1" count="6">
        <m/>
        <s v="Pašvaldības budžets"/>
        <s v=""/>
        <s v="Projekta līdzekļi"/>
        <s v="Mērķdotācija"/>
        <s v="Aizņēmums"/>
      </sharedItems>
    </cacheField>
    <cacheField name="Summa, EUR" numFmtId="3">
      <sharedItems containsBlank="1" containsMixedTypes="1" containsNumber="1" containsInteger="1"/>
    </cacheField>
    <cacheField name="Rezultatīvie rādītāji" numFmtId="0">
      <sharedItems containsBlank="1"/>
    </cacheField>
    <cacheField name="Prioritāte" numFmtId="0">
      <sharedItems containsBlank="1"/>
    </cacheField>
    <cacheField name="Izpildes statuss" numFmtId="0">
      <sharedItems containsBlank="1"/>
    </cacheField>
    <cacheField name="Statuss" numFmtId="0">
      <sharedItems containsBlank="1"/>
    </cacheField>
    <cacheField name="2021" numFmtId="0">
      <sharedItems containsBlank="1"/>
    </cacheField>
    <cacheField name="2022" numFmtId="0">
      <sharedItems containsBlank="1" longText="1"/>
    </cacheField>
    <cacheField name="Iestāde" numFmtId="0">
      <sharedItems containsBlank="1" count="44">
        <m/>
        <s v="Kārsavas pilsētas pirmsskolas izglītības iestāde"/>
        <s v="Ciblas vidusskola"/>
        <s v="Kārsavas vidusskola"/>
        <s v="Ludzas 2.vidusskola"/>
        <s v="Zilupes vidusskola"/>
        <s v="Ludzas novada pašvaldības administrācija"/>
        <s v="Ludzas pilsētas vidusskola"/>
        <s v=" J.Soikāna Ludzas mākslas skola"/>
        <s v="Ludzas Mūzikas pamatskola"/>
        <s v="Kārsavas Mūzikas un mākslas skola"/>
        <s v="Ludzas novada Sporta skola"/>
        <s v="Zilupes Mūzikas un mākslas skola"/>
        <s v="Bērnu un jauniešu centrs"/>
        <s v="Izglītības, kultūras un sporta pārvalde"/>
        <s v="Ludzas novada Izglītības pārvalde"/>
        <s v="SAC Ludza - Istalsna"/>
        <s v="Pansionāts Mūsmājas"/>
        <s v="Ludzas novada pašvaldība"/>
        <s v="Ludzas novada Sociālās aprūpes centrs Ludza"/>
        <s v="Daudzfunkcionālais sociālo pakalpojumu centrs"/>
        <s v="Ludzas novada bibliotēka"/>
        <s v="Administratīvā nodaļa"/>
        <s v="Ludzas kultūras nams"/>
        <s v="Zilupes kultūras nams"/>
        <s v="Zilupes pilsētas bibliotēka"/>
        <s v="Kārsavas pilsētas bibliotēka"/>
        <s v="Lauderu pagasta bibliotēka"/>
        <s v="Kārsavas pilsētas pārvalde"/>
        <s v="Isnaudas pagasta pārvalde"/>
        <s v="Ciblas pagasta pārvalde"/>
        <s v="Pildas pagasta pārvalde"/>
        <s v="Rundēnu pagasta pārvalde"/>
        <s v="Ludzas Novadpētniecības muzejs"/>
        <s v="Istras pagasta pārvalde"/>
        <s v="Nirzas pagasta kultūras nams"/>
        <s v="Mērdzenes pamatskola"/>
        <s v="Mežvidu pagasta kultūras nams"/>
        <s v="Mežvidu pagasta bibliotēka"/>
        <s v="Pušmucovas pagasta kultūras nams"/>
        <s v="Blontu PII"/>
        <s v="Ludzas novada tūrisma centrs"/>
        <s v="Kārsavas pilsētas pirmsskolas izglītības iestāde " u="1"/>
        <s v="Nirzas pagasta pārvalde" u="1"/>
      </sharedItems>
    </cacheField>
    <cacheField name="2023" numFmtId="0">
      <sharedItems containsBlank="1" count="307">
        <m/>
        <s v="Stāvlaukuma izbūves būvprojekts "/>
        <s v=""/>
        <s v="Izdevumi brīvprātīgo iniciatīvu izpildei- stipendijas izglītojamiem "/>
        <s v="Naudas balvas "/>
        <s v="Naudas balvas 12 kl. absolventiem  "/>
        <s v="Izdevumi brīvprātīgo iniciatīvu izpildei- stipendijas izglītojamiem"/>
        <s v="Skolēnu vasaras nodarbinātība, pašvaldības līdzfinansējums uzņēmumiem "/>
        <s v="Erasmus proj.Nr.2019-1-DE03-KA229-059783_2/skolu apmaiņas partnerība/LPG"/>
        <s v="Projekts CraftWays -  (Moleti - Lietuva)"/>
        <s v="Tērpi deju nodaļai 2.-3.kl."/>
        <s v="Tērpi deju nodaļai 5.-6.kl.  "/>
        <s v="Yamaha bungu komplekts"/>
        <s v="Pianīns "/>
        <s v="Projekts CraftWays - Projektors"/>
        <s v="Marimba  "/>
        <s v="Portatīvais dators  "/>
        <s v="Projekts CraftWays - Portatīvie datori"/>
        <s v="Keramikas virpas "/>
        <s v="Projekts CraftWays - Dators J.Soikāna Ludzas MS "/>
        <s v="Galds rasēšanai un zīmēšanai "/>
        <s v="Sietspiedes komplekts "/>
        <s v="Māla smalcināšanas iekārta (šneks) "/>
        <s v="Projekts CraftWays - Datortehnika, sakaru un cita biroja tehnika - LED logu displejs  "/>
        <s v="Projekts CraftWays - Ekrāns "/>
        <s v="Datorkomplekts 2 gab (nosacījums akreditācijai) "/>
        <s v="ESF proj. &quot;Atbalsts priekšl.māc. pārtr. samazināšanai&quot;"/>
        <s v="Atbalsts.priekšl.māc.samazin PUMPURS"/>
        <s v="Projekts Proti un dari"/>
        <s v="ESF proj. Nr.8.3.2.2/16/I/001 &quot;Atbalsts izglītojamo individuālo kompetenču attīstībai&quot;"/>
        <s v="Izglītības stratēģijas izstrāde"/>
        <s v="Naudas balvas 12.kl. absolventiem "/>
        <s v="Naudas balvas olimpiāžu uzvarētājiem"/>
        <s v="Pašvaldību budžeta dotācija sporta klubiem  "/>
        <s v="Novada sporta pasākumiem, t.sk. autokross Ludzas kauss 2023. - 7180 EUR "/>
        <s v="Ventilācijas sistēmas remonts "/>
        <s v="Trauku mazgājamā mašīna "/>
        <s v="Horizontālā saldētava"/>
        <s v="Bēniņu telpas remonts"/>
        <s v="Putekļu sūcējs"/>
        <s v="Gāzes plīts"/>
        <s v="Plaukts-stelāža"/>
        <s v="Ledusskapis"/>
        <s v="Veļas mazgājamā mašīna 8 kg "/>
        <s v="Grīdas svari"/>
        <s v="Grīdas remonts dušas telpā"/>
        <s v="Vannas istabas remonts  (2.stāvs) "/>
        <s v="Projekts  Veselības veicināšana (Ludza, Kārsava, Cibla)"/>
        <s v="Plaukti"/>
        <s v="Tējkanna"/>
        <s v="Televizors"/>
        <s v="Skapītis pie gultas "/>
        <s v="Galds socdarbiniekiem"/>
        <s v="Skapis socdarbiniekiem"/>
        <s v="Ēku, būvju un telpu kārtējais remonts 1.stāvā remonts (Koridors, virtuve)"/>
        <s v="Invalīdu turētāji rokturi, fiksējamie grīdā"/>
        <s v="Būvmateriāli istabu remontam"/>
        <s v="Krēsli"/>
        <s v="Deinstitucionalizācijas pasākumu īstenošana Latgales reģionā"/>
        <s v="Laukumiņa ierīkošana, celiņa paplašināšana"/>
        <s v="Ludzas novada bibliotēkas telpu pārbūve vides pieejamības nodrošināšanai - Būvprojekta izstrāde "/>
        <s v="ERAF projekta - Ludzas sociālā dienesta ēkas pārbūve vides pieejamības nodrošināšanai  - attiecināmās izmaksas pašvaldības līdzekļi PVN "/>
        <s v="ERAF projekta - Ludzas sociālā dienesta ēkas pārbūve vides pieejamības nodrošināšanai  - attiecināmās izmaksas pašvaldības līdzekļi PVN"/>
        <s v="Tautu tērpi kolektīviem-dziesmu svētku dalībniekiem"/>
        <s v="Shure SLXD24 DE BETA 58H 56"/>
        <s v="Thon Cable Case "/>
        <s v="Shure DMK57-524"/>
        <s v="YAMAHA YEP 201 "/>
        <s v="Dators"/>
        <s v="Bezvadu mobilo grāmatu pakomāts"/>
        <s v="Viendaļīga divpusēja magnētiskā starpsiena, 2022.g. iepirkuma līgums"/>
        <s v="Pārējie pārskaitījumi ārvalstīm /projekta partneris Rokiškis Lietuvā"/>
        <s v="Pašvaldības iekšējo normatīvo aktu izstrāde, lai noteiktu iekšējās kontroles sistēmas darbību un uzraudzību pašvaldības iestādēs"/>
        <s v="Kuļņeva ielas posma pārbūves, Lauku šķērsielas posma pārbūves, L.Paegles ielas posma pārbūves, Strādnieku šķērsielas posma pārbūves projekēšana"/>
        <s v="Lejas, J.Soikāna un Zvirgzdenes ielu posmu pārbūve, aizņēmums no VK 190058, autoceļu fonds 33810EUR, būvuzraudzība 4750 EUR, autoruzraudzība 968 EUR"/>
        <s v="Mazā telegrāfa ielas projektēšana"/>
        <s v="Ielas apgaismojuma projektēšanaP.Miglinieka ielas posmā no Largales ielas līdz Sporta ielai "/>
        <s v="Apgaismojuma pārbūve L.Paegles ielā Ludzas pilsētā 30405 EUR, autoruzraudzība 242 EUR"/>
        <s v="Būvprojekta &quot;Lielās Ezerkrasta ielas pārbūve un krastmalas labiekārtošana&quot; izstrāde "/>
        <s v="Tranzītielas Latgales ielas virsmas atjaunošanas paskaidrojuma raksta izstrāde"/>
        <s v="Pašvaldības līdzfinansējums saskaņā ar saistošajiem noteikumiem mājokļiem (piebraucamie ceļi, stāvlaukumi) viss novads"/>
        <s v="Teātra ielas posmā no Telegrāfa ielas līdz Smilšu ielai pārbūves projektēšana"/>
        <s v="Paskaidrojuma raksts &quot;Raiņa ielas posmā no Latgales ielas līdz Stroda ielai atjaunošana un stāvlaukuma izbūve Raiņa ielā 26, 26A Ludzā&quot; izstrāde"/>
        <s v="In-2 Isnauda- Romandova - Runtorta  ceļa posma seguma nomaiņa no Robežsardzes aviācijas pārvaldes  līdz Ludzas pilsētas Krāslavas ielas krustojumam"/>
        <s v="Dzirnavu ielas asfaltseguma atjaunošana"/>
        <s v="Saules ielas pārbūve Ludzā: būvdarbi EUR 47820 (aizņēmums no VK , autoceļu fonds EUR 7173), ielas elektroapgādes daļa EUR 33606, būvuzraudzība EUR 2376, autoruzraudzība EUR 363"/>
        <s v="Biodīķa tīrīšana (vides dienesta priekšraksts) c.Martiši ar PVN"/>
        <s v="Ūdensvada akas remontdarbi (caurdure - tāme), bez PVN"/>
        <s v="Siltumenerģijas skaitītājs, 2022.gadā avanss 20% -1228 EUR"/>
        <s v="Ūdensvada un kanalizācijas tīklu pieslēgumi pašvaldības dzīvokļiem daudzdzīvokļu mājās"/>
        <s v="Savstarpējais ieskaits, izpildīti remonta darbi pašvaldības dzīvokļos no īres maksas peļņas daļas "/>
        <s v="Pašvaldības brīvo dzīvokļu remonts ārkārtas gadījumos"/>
        <s v="Dūmvadu remontiem ugunsdrošības prasību nodrošināšanai"/>
        <s v="Pašvaldības līdzfinansējums saskaņā ar saistošajiem noteikumiem ūdensvada pieslēgumu ierīkošanai"/>
        <s v="Līdzfinansējums kanalizācijas ierīkošanai, saskaņā ar saistošajiem noteikumiem "/>
        <s v="Pilsētas ielu, parku, skvēru apsaimniekošana"/>
        <s v="Bīstamo koku izzāģēšana pilsētā un pagastos viss novads"/>
        <s v="Projekts NATTOUR - Spēļu stends &quot;Uzmini dzīvnieku&quot; (Ludzas pilsētas parkā) "/>
        <s v="Projekts NATTOUR - Spēļu stends &quot;Atrodi objektus Ludzas pilsētas parkā&quot; "/>
        <s v="Projekts NATTOUR - Spēļu stends &quot;Labirints&quot; (Ludzas pilsētas parkā)"/>
        <s v="Projekts NATTOUR - pārējais inventārs"/>
        <s v="Projekts Rīteiropas vērtības (pilskalns)"/>
        <s v="Projekts NATTOUR - Pārējie iepriekš neklasificētie pamatlīdzekļi- Interaktīvais stends"/>
        <s v="LAD projekta &quot;Gājēju takas izveide gar &quot;Šnitkas krastiem posmā no telegrāfa ielas līdz Vienības ielai&quot; būvdarbi"/>
        <s v="Pilsētas ielu, parku, skvēru apsaimniekošana, deleģējuma līgums ar SIA &quot;Kārsavas namsaimnieks&quot;"/>
        <s v="Ielu apgaismojuma projektēšana Kārsavā Telegrāfa ielas posmā no Skolas ielas līdz Raiņa ielai"/>
        <s v="Ielu apgaismojuma spuldžu nomaiņa"/>
        <s v="Ielu apgaismojuma pārbūve Lauku un Puškina ielās"/>
        <s v="Ugunsdzēsības dīķa žoga būvniecība"/>
        <s v="Pašvaldības līdzekļi ārpusprojekta izmaksām"/>
        <s v="Būvdarbi"/>
        <s v="Žalūzijas 2022.g.iepirkuma līgums"/>
        <s v="Ventilāciju iekārtu pārbaude un tīrīšana"/>
        <s v="Skolas ēkas noteku tīrīšana un remonts "/>
        <s v="Flīžu  grīdas segums, izlīdzinošie materiāli, flīžu līme, skavas,  priekštelpā 82 m2"/>
        <s v="Rezerves izejas durvju nomaiņa "/>
        <s v="Ventilācijas šahtas dabīgā tīrīšana 2 korpusam (1reize 5 gados ) aptuveni 4000 EUR bez PVN (840 EUR PVN)"/>
        <s v="Tautas nama jumta remonts "/>
        <s v="Bēniņu apstrāde (abiem korpusiem 1 reize piecos gados) ar ugunsdrošo materiālu"/>
        <s v="Zemnieku mājas jumta remonts "/>
        <s v="Grīdas lakošana sporta hallē"/>
        <s v="Remontdarbi stadionā-(hokeja, rokasbumbas, tenisa laukumu un žoga remonts, aizsargtīklu remonts)"/>
        <s v="Skolas fasādes tīrīšana"/>
        <s v="Internāta aplodas remonts "/>
        <s v="Skolas ēkas jumta notekcauruļu remonts un tīrīšana"/>
        <s v="Atkritumu laukuma labiekārtošana Skolas ielā 4d Kārsavā  "/>
        <s v="Ēku, būvju un telpu kārtējais remonts - Skolas fasādes jumtas karnīzes remonts (45m)"/>
        <s v="OSB plāksnes  ēku logu aizsēgšanai"/>
        <s v="Ēkas &quot;Tautas nams&quot; energosertifikācija"/>
        <s v="Telpu remonts (pēc instanču priekšrakstiem)"/>
        <s v="Ventilācijas šahtu tīrīšana"/>
        <s v="Zibensnovedēja pārrāvumu likvidācija un iezemēšana"/>
        <s v="Dūmvadu apsekošana 1x 3 gados"/>
        <s v="Konkursa &quot;Step up&quot;  Kārsava līdzfinansējums projektu biznesa idejām - II daļa pēc projektu realizācijas 50% apmērā "/>
        <s v="Konkursa &quot;Esi uzņēmējs 2022&quot;līdzfinansējums projektu biznesa idejām - projekti neuzsākti"/>
        <s v="Konkursa &quot;Esi uzņēmējs 2021&quot;līdzfinansējums projektu biznesa idejām - II daļa pēc projektu realizācijas 50% apmērā "/>
        <s v="Konkursa &quot;Esi uzņēmējs 2023&quot;līdzfinansējums projektu biznesa idejām"/>
        <s v="Ludzas novada velo maršruta zīmju izgatavošana (2510 EUR) un uzstādīšana (2723 EUR)"/>
        <s v="Divi info stendi Lauderu pagastā un Zilupēs pilsētā"/>
        <s v="Stendu informācijas nomaiņa Ludzas vecpilsētā"/>
        <s v="SAC Ludza - Istalsna - Horizontālā saldētava" u="1"/>
        <s v="Zilupes Mūzikas un mākslas skola - Datorkomplekts 2 gab (nosacījums akreditācijai) " u="1"/>
        <s v="Isnaudas pagasta pārvalde - Biodīķa tīrīšana (vides dienesta priekšraksts) c.Martiši ar PVN" u="1"/>
        <s v="Ludzas novada pašvaldības administrācija_x000a_ Līdzfinansējums kanalizācijas ierīkošanai, saskaņā ar saistošajiem noteikumiem " u="1"/>
        <s v="Mērdzenes pamatskola_x000a_ Ventilāciju iekārtu pārbaude un tīrīšana" u="1"/>
        <s v="Pušmucovas pagasta kultūras nams_x000a_ Ēkas &quot;Tautas nams&quot; energosertifikācija" u="1"/>
        <s v="Yamaha bungu komplekts (skolēnu_ " u="1"/>
        <s v="_x000a_ J.Soikāna Ludzas mākslas skola - Galds rasēšanai un zīmēšanai " u="1"/>
        <s v="Zilupes pilsētas bibliotēka - Bezvadu mobilo grāmatu pakomāts" u="1"/>
        <s v="Kārsavas pilsētas pirmsskolas izglītības iestāde - _x000a_Stāvlaukuma izbūves būvprojekta papilddarbi " u="1"/>
        <s v="Ludzas novada Sociālās aprūpes centrs Ludza - Būvmateriāli istabu remontam" u="1"/>
        <s v="Ludzas novada Izglītības pārvalde - Naudas balvas olimpiāžu uzvarētājiem" u="1"/>
        <s v="Ludzas pilsētas vidusskola_x000a_ Ventilācijas šahtas dabīgā tīrīšana 2 korpusam (1reize 5 gados ) aptuveni 4000 EUR bez PVN (840 EUR PVN)" u="1"/>
        <s v="Ludzas novada pašvaldības administrācija_x000a_ Pašvaldības līdzfinansējums saskaņā ar saistošajiem noteikumiem mājokļiem (piebraucamie ceļi, stāvlaukumi) viss novads" u="1"/>
        <s v="Kārsavas pilsētas pirmsskolas izglītības iestāde _x000a_Pamatlīdzekļu un ieguldījuma īpašumu izveidošana un nepabeigtā būvniecība- Stāvlaukuma izbūves būvprojekts " u="1"/>
        <s v="Ludzas novada pašvaldības administrācija_x000a_ Būvdarbi (no starpposmu maksājumiem)" u="1"/>
        <s v="Ugunsdrošības signalizācija " u="1"/>
        <s v="Flīžu  grīdas segums, izlīdzinošie materiāli, flīžu līme, skavas,  priekštelpā 82 m2* 25 e" u="1"/>
        <s v="Ludzas kultūras nams_x000a_ tautas nama jumta remonts " u="1"/>
        <s v="Pamatlīdzekļu un ieguldījuma īpašumu izveidošana un nepabeigtā būvniecība - Būvdarbi" u="1"/>
        <s v="SAC Ludza - Istalsna - Plaukts-stelāža" u="1"/>
        <s v="Ludzas kultūras nams  - Thon Cable Case " u="1"/>
        <s v="Ludzas novada Sociālās aprūpes centrs Ludza - Televizors" u="1"/>
        <s v="Ludzas novada Sociālās aprūpes centrs Ludza - Krēsli" u="1"/>
        <s v="Nirzas pagasta kultūras nams_x000a_ Žalūzijas 2022.g.iepirkuma līgums" u="1"/>
        <s v="Ludzas novada Izglītības pārvalde  - Novada sporta pasākumiem, t.sk. autokross Ludzas kauss 2023. - 7180 EUR " u="1"/>
        <s v="Ludzas novada pašvaldības administrācija_x000a_ Pašvaldības līdzfinansējums saskaņā ar saistošajiem noteikumiem ūdensvada pieslēgumu ierīkošanai" u="1"/>
        <s v="SAC Ludza - Istalsna - Grīdas svari" u="1"/>
        <s v="_x000a_ Ludzas Mūzikas pamatskola - Yamaha bungu komplekts (skolēnu_ " u="1"/>
        <s v="Ludzas novada pašvaldības administrācija _x000a_ Pašvaldības budžets 4000 EUR _x000a_ Konkursa &quot;Esi uzņēmējs 2022&quot;līdzfinansējums projektu biznesa idejām - projekti neuzsākti (Isakovičs EUR 4000)  " u="1"/>
        <s v="Ludzas novada pašvaldības administrācija_x000a_ Pamatlīdzekļu un ieguldījuma īpašumu izveidošana un nepabeigtā būvniecība - Būvdarbi" u="1"/>
        <s v="SAC Ludza - Istalsna - Vannas istabas remonts  (2.stāvs) " u="1"/>
        <s v="Pilsētas ielu, parku, skvēru apsaimniekošana, marts-decembris" u="1"/>
        <s v="_x000a_ J.Soikāna Ludzas mākslas skola  - Māla smalcināšanas iekārta (šneks) " u="1"/>
        <s v="Ludzas novada pašvaldības administrācija_x000a_ Saules ielas pārbūve Ludzā: būvdarbi EUR 47820 (aizņēmums no VK , autoceļu fonds EUR 7173), ielas elektroapgādes daļa EUR 33606, būvuzraudzība EUR 2376, autoruzraudzība EUR 363" u="1"/>
        <s v="J.Soikāna Ludzas mākslas skola - Ekrāns " u="1"/>
        <s v="Ludzas kultūras nams - Shure SLXD24 DE BETA 58H 56" u="1"/>
        <s v="Ludzas novada pašvaldības administrācija_x000a_ Spēļu stends &quot;Labirints&quot; (Ludzas pilsētas parkā)" u="1"/>
        <s v="Nirzas pagasta pārvalde  - Ugunsdrošības signalizācija " u="1"/>
        <s v="Ciblas vidusskola - Izdevumi brīvprātīgo iniciatīvu izpildei- stipendijas izglītojamiem " u="1"/>
        <s v="Ludzas novada Sociālās aprūpes centrs Ludza - Plaukti" u="1"/>
        <s v="Ludzas novada Izglītības pārvalde - Tautu tērpi kolektīviem-dziesmu svētku dalībniekiem" u="1"/>
        <s v="SAC Ludza - Istalsna - Ventilācijas sistēmas remonts " u="1"/>
        <s v="Pildas pagasta pārvalde - Ūdensvada akas remontdarbi (caurdure - tāme), bez PVN" u="1"/>
        <s v="Ludzas novada pašvaldības administrācija_x000a_ Konkursa &quot;Step up&quot;  Kārsava līdzfinansējums projektu biznesa idejām - II daļa pēc projektu realizācijas 50% apmērā " u="1"/>
        <s v="Konkursa &quot;Esi uzņēmējs 2021&quot;līdzfinansējums projektu biznesa idejām - II daļa pēc projektu realizācijas 50% apmērā (B.Mortuzāne EUR 771.40),neuzsākts projekts - A.Narnickis EUR 8912.27) " u="1"/>
        <s v="Ludzas novada pašvaldības administrācija - Skolēnu vasaras nodarbinātība, pašvaldības līdzfinansējums uzņēmumiem " u="1"/>
        <s v="Ludzas novada Sociālās aprūpes centrs Ludza - Tejkanna" u="1"/>
        <s v="_x000a_ Ludzas Mūzikas pamatskola - Tērpi deju nodaļai 5.-6.kl.  " u="1"/>
        <s v="Ludzas novada pašvaldības administrācija_x000a_ Pilsētas ielu, parku, skvēru apsaimniekošana, marts-decembris" u="1"/>
        <s v="SAC Ludza - Istalsna - Ledusskapīs" u="1"/>
        <s v="Kārsavas pilsētas pārvalde_x000a_ Mazā telegrāfa ielas projektēšana" u="1"/>
        <s v="LAD projekta &quot;Gājēju takas izveide gar &amp;quot;Šnitkas krastiem posmā no telegrāfa ielas līdz Vienības ielai&quot;būvdarbi" u="1"/>
        <s v="_x000a_ J.Soikāna Ludzas mākslas skola - Datortehnika, sakaru un cita biroja tehnika - LED logu displejs  " u="1"/>
        <s v="Ludzas novada pašvaldības administrācija_x000a_ Spēļu stends &quot;Atrodi objektus Ludzas pilsētas parkā&quot; " u="1"/>
        <s v="Portatīvie datori" u="1"/>
        <s v="Ludzas novada pašvaldības administrācija_x000a_ Pilsētas ielu, parku, skvēru apsaimniekošana, deleģējuma līgums ar SIA &quot;Ludzas apsaimniekotājs&quot;janvāris-februāris" u="1"/>
        <s v="Kārsavas pilsētas pārvalde_x000a_ Atkritumu laukuma labiekārtošana Skolas ielā 4d Kārsavā  " u="1"/>
        <s v="Ludzas 2.vidusskola_x000a_ Grīdas lakošana sporta hallē" u="1"/>
        <s v="Dators J.Soikāna Ludzas MS " u="1"/>
        <s v="Ciblas vidusskola - Naudas balvas " u="1"/>
        <s v="_x000a_ J.Soikāna Ludzas mākslas skola - Keramikas virpas " u="1"/>
        <s v="Ludzas novada pašvaldības administrācija_x000a_ Pārējie iepriekš neklasificētie pamatlīdzekļi- Interaktīvais stends" u="1"/>
        <s v="SAC Ludza - Istalsna - Bēniņu telpas remonts" u="1"/>
        <s v="Kārsavas pilsētas bibliotēka- Bezvadu mobilo grāmatu pakomāts" u="1"/>
        <s v="_x000a_ Kārsavas Mūzikas un mākslas skola  - Pianīns " u="1"/>
        <s v="Ludzas novada pašvaldības administrācija_x000a_ Pašvaldības brīvo dzīvokļu remonts ārkārtas gadījumos" u="1"/>
        <s v="Ludzas novada pašvaldības administrācija_x000a_ Paskaidrojuma raksts &quot;Raiņa ielas posmā no Latgales ielas līdz Stroda ielai atjaunošana un stāvlaukuma izbūve Raiņa ielā 26, 26A Ludzā&quot; izstrāde" u="1"/>
        <s v="Kārsavas pilsētas pārvalde_x000a_ Ielu apgaismojuma projektēšana Kārsavā Telegrāfa ielas posmā no Skolas ielas līdz Raiņa ielai" u="1"/>
        <s v="Datortehnika, sakaru un cita biroja tehnika - LED logu displejs  " u="1"/>
        <s v="_x000a_J.Soikāna Ludzas mākslas skola - Projektors" u="1"/>
        <s v="Spēļu stends &quot;Atrodi objektus Ludzas pilsētas parkā&quot; " u="1"/>
        <s v="Ludzas Novadpētniecības muzejs_x000a_ Pašvaldības līdzekļi ārpusprojekta izmaksām" u="1"/>
        <s v="Kārsavas vidusskola - Izdevumi brīvprātīgo iniciatīvu izpildei- stipendijas izglītojamiem " u="1"/>
        <s v="Stāvlaukuma izbūves būvprojekta papilddarbi " u="1"/>
        <s v="SAC Ludza - Istalsna - Trauku mazgājamā mašīna " u="1"/>
        <s v="Ludzas pilsētas vidusskola  - Naudas balvas 12.kl. absolventiem " u="1"/>
        <s v="Zilupes vidusskola - Naudas balvas " u="1"/>
        <s v="Ludzas novada Sporta skola - Portatīvais dators  " u="1"/>
        <s v="Ludzas novada pašvaldības administrācija_x000a_ Ielu apgaismojuma spuldžu nomaiņa" u="1"/>
        <s v="Ludzas novada pašvaldības administrācija_x000a_ Izdevumi brīvprātīgo iniciatīvu izpildei- līdzfinansējums kanalizācijas ierīkošanai" u="1"/>
        <s v="Izdevumi brīvprātīgo iniciatīvu izpildei- līdzfinansējums kanalizācijas ierīkošanai" u="1"/>
        <s v="_x000a_ J.Soikāna Ludzas mākslas skola - Sietspiedes komplekts " u="1"/>
        <s v="Administratīvā nodaļa_x000a_ERAF projekta - Ludzas sociālā dienesta ēkas pārbūve vides pieejamības nodrošināšanai  - attiecināmās izmaksas pašvaldības līdzekļi PVN" u="1"/>
        <s v="Kārsavas pilsētas pārvalde_x000a_ Pilsētas ielu, parku, skvēru apsaimniekošana, deleģējuma līgums ar SIA &quot;Kārsavas namsaimnieks&quot;" u="1"/>
        <s v="Projektors" u="1"/>
        <s v="Spēļu stends &quot;Labirints&quot; (Ludzas pilsētas parkā)" u="1"/>
        <s v="Istras pagasta pārvalde_x000a_ Ugunsdzēsības dīķa žoga būvniecība" u="1"/>
        <s v="Ludzas novada tūrisma centrs_x000a_ Ludzas novada velo maršruta zīmju izgatavošana (2510 EUR) un uzstādīšana (2723 EUR)" u="1"/>
        <s v="Ludzas novada pašvaldības administrācija_x000a_ Ūdensvada un kanalizācijas tīklu pieslēgumi pašvaldības dzīvokļiem daudzdzīvokļu mājās" u="1"/>
        <s v="Lauderu pagasta bibliotēka - Viendaļīga divpusēja magnētiskā starpsiena, 2022.g. iepirkuma līgums" u="1"/>
        <s v=" Zilupes vidusskola - Izdevumi brīvprātīgo iniciatīvu izpildei- stipendijas izglītojamiem " u="1"/>
        <s v="Ludzas novada Sociālās aprūpes centrs Ludza - Laukumiņa ierīkošana, celiņa paplašināšana" u="1"/>
        <s v="Ludzas novada bibliotēka - Pārējie pārskaitījumi ārvalstīm /projekta partneris Rokiškis Lietuvā" u="1"/>
        <s v="SAC Ludza - Istalsna - Invalīdu turētāji rokturi, fiksējamie grīdā" u="1"/>
        <s v="Mežvidu pagasta kultūras nams _x000a_ Pašvaldības budžets 2050 EUR _x000a_ flīžu  grīdas segums, izlīdzinošie materiāli, flīžu līme, skavas,  priekštelpā 82 m2* 25 e" u="1"/>
        <s v="_x000a_ J.Soikāna Ludzas mākslas skola  - Portatīvie datori" u="1"/>
        <s v="Ludzas kultūras nams - Shure DMK57-524" u="1"/>
        <s v="Ludzas novada pašvaldības administrācija_x000a_ Dūmvadu remontiem ugunsdrošības prasību nodrošināšanai" u="1"/>
        <s v="Isnaudas pagasta pārvalde _x000a_ In-2 Isnauda- Romandova - Runtorta  ceļa posma seguma nomaiņa no Robežsardzes aviācijas pārvaldes  līdz Ludzas pilsētas Krāslavas ielas krustojumam" u="1"/>
        <s v="Ludzas pilsētas vidusskola_x000a_ Bēniņu apstrāde (abiem korpusiem 1 reize piecos gados) ar ugunsdrošo materiālu" u="1"/>
        <s v="SAC Ludza - Istalsna - Ēku, būvju un telpu kārtējais remonts 1.stāvā remonts (Koridors, virtuve)" u="1"/>
        <s v="Ledusskapīs" u="1"/>
        <s v="Administratīvā nodaļa _x000a_ERAF projekta - Ludzas sociālā dienesta ēkas pārbūve vides pieejamības nodrošināšanai  - attiecināmās izmaksas pašvaldības līdzekļi PVN " u="1"/>
        <s v="Ludzas novada pašvaldības administrācija_x000a_ Spēļu stends &quot;Uzmini dzīvnieku&quot; (Ludzas pilsētas parkā) " u="1"/>
        <s v="Ludzas novada pašvaldības administrācija_x000a_ Pieaugums uz PVN rēķina " u="1"/>
        <s v="Ludzas novada pašvaldības administrācija_x000a_ Bīstamo koku izzāģēšana pilsētā un pagastos viss novads" u="1"/>
        <s v="Konkursa &quot;Esi uzņēmējs 2022&quot;līdzfinansējums projektu biznesa idejām - projekti neuzsākti (Isakovičs EUR 4000)  " u="1"/>
        <s v="Pansionāts Mūsmājas - Grīdas remonts dušas telpā" u="1"/>
        <s v="Ludzas Novadpētniecības muzejs_x000a_ Zemnieku mājas jumta remonts " u="1"/>
        <s v="Kārsavas pilsētas pārvalde_x000a_ Teātra ielas posmā no Telegrāfa ielas līdz Smilšu ielai pārbūves projektēšana" u="1"/>
        <s v="Ludzas novada pašvaldības administrācija _x000a_ Savstarpējais ieskaits, izpildīti remonta darbi pašvaldības dzīvokļos no īres maksas peļņas daļas " u="1"/>
        <s v="Rundēnu pagasta pārvalde_x000a_ OSB plāksnes  ēku logu aizsēgšanai" u="1"/>
        <s v="Kārsavas pilsētas pārvalde_x000a_ LAD projekta &quot;Gājēju takas izveide gar &amp;quot;Šnitkas krastiem posmā no telegrāfa ielas līdz Vienības ielai&quot;būvdarbi" u="1"/>
        <s v="Pārējie iestādes administratīvie izdevumi" u="1"/>
        <s v="Ludzas 2.vidusskola - Naudas balvas 12 kl. absolventiem  " u="1"/>
        <s v="Ludzas Mūzikas pamatskola - Tērpi deju nodaļai 2.-3.kl." u="1"/>
        <s v="Pansionāts Mūsmājas - veļas mazgājamā mašīna 8 kg " u="1"/>
        <s v="Kārsavas vidusskola - Naudas balvas " u="1"/>
        <s v="Ludzas pilsētas vidusskola - Izdevumi brīvprātīgo iniciatīvu izpildei- stipendijas izglītojamiem " u="1"/>
        <s v="Kārsavas vidusskola_x000a_ Internāta aplodas remonts " u="1"/>
        <s v="_x000a_ Pašvaldības līdzekļi ārpusprojekta izmaksām" u="1"/>
        <s v="Ludzas novada pašvaldības administrācija _x000a_ Pašvaldības budžets 50000 EUR _x000a_ Konkursa &quot;Esi uzņēmējs 2023&quot;līdzfinansējums projektu biznesa idejām" u="1"/>
        <s v="Kārsavas Mūzikas un mākslas skola_x000a_ Ēku, būvju un telpu kārtējais remonts - Skolas fasādes jumtas karnīzes remonts (45m)" u="1"/>
        <s v="Ludzas novada pašvaldības administrācija_x000a_ Konkursa &quot;Esi uzņēmējs 2021&quot;līdzfinansējums projektu biznesa idejām - II daļa pēc projektu realizācijas 50% apmērā (B.Mortuzāne EUR 771.40),neuzsākts projekts - A.Narnickis EUR 8912.27) " u="1"/>
        <s v="Tejkanna" u="1"/>
        <s v="Būvdarbi (no starpposmu maksājumiem)" u="1"/>
        <s v="Ludzas 2.vidusskola - Izdevumi brīvprātīgo iniciatīvu izpildei- stipendijas izglītojamiem" u="1"/>
        <s v="Skapīs socdarbiniekiem" u="1"/>
        <s v="Ludzas novada pašvaldības administrācija_x000a_ Apgaismojuma pārbūve L.Paegles ielā Ludzas pilsētā 30405 EUR, autoruzraudzība 242 EUR" u="1"/>
        <s v="Ludzas novada pašvaldības administrācija_x000a_ Izdevumi brīvprātīgo iniciatīvu izpildei- līdzfinansējums" u="1"/>
        <s v="Kārsavas vidusskola_x000a_ Remontdarbi stadionā-(hokeja, rokasbumbas, tenisa laukumu un žoga remonts, aizsargtīklu remonts)" u="1"/>
        <s v="Ekrāns " u="1"/>
        <s v="Mērdzenes pamatskola_x000a_ Skolas ēkas jumta notekcauruļu remonts un tīrīšana" u="1"/>
        <s v="Ludzas novada pašvaldības administrācija _x000a_ Palielinājums, sakarā ar minimālās darba algas palielinājumu" u="1"/>
        <s v="Ciblas pagasta pārvalde _x000a_ Dzirnavu ielas asfaltseguma atjaunošana" u="1"/>
        <s v="Pieaugums uz PVN rēķina " u="1"/>
        <s v="Kārsavas pilsētas pārvalde_x000a_ Ielu apgaismojuma pārbūve Lauku un Puškina ielās" u="1"/>
        <s v="Ludzas novada pašvaldības administrācija_x000a_Kuļņeva ielas posma pārbūves, Lauku šķērsielas posma pārbūves, L.Paegles ielas posma pārbūves, Strādnieku šķērsielas posma pārbūves projekēšana" u="1"/>
        <s v="Pārējie iepriekš neklasificētie pamatlīdzekļi- Interaktīvais stends" u="1"/>
        <s v="Mežvidu pagasta bibliotēka_x000a_ rezerves izejas durvju nomaiņa " u="1"/>
        <s v="J.Soikāna Ludzas mākslas skola - Projektors" u="1"/>
        <s v="Ludzas novada pašvaldības administrācija_x000a_ Pašvaldības līdzekļi ārpusprojekta izmaksām" u="1"/>
        <s v="Ludzas novada pašvaldības administrācija_x000a_ tranzītielas Latgales ielas virsmas atjaunošanas paskaidrojuma raksta izstrāde" u="1"/>
        <s v="_x000a_ Ludzas Mūzikas pamatskola - Marimba  " u="1"/>
        <s v="Ludzas kultūras nams - YAMAHA YEP 201 " u="1"/>
        <s v="Ludzas novada pašvaldība - Pārējie iestādes administratīvie izdevumi" u="1"/>
        <s v="Izdevumi brīvprātīgo iniciatīvu izpildei- līdzfinansējums" u="1"/>
        <s v="Ludzas novada pašvaldības administrācija_x000a_ Būvprojekta &quot;Lielās Ezerkrasta ielas pārbūve un krastmalas labiekārtošana&quot;t; izstrāde " u="1"/>
        <s v="Būvprojekta &quot;Lielās Ezerkrasta ielas pārbūve un krastmalas labiekārtošana&quot;t; izstrāde " u="1"/>
        <s v="_x000a__x000a_ J.Soikāna Ludzas mākslas skola  - Dators J.Soikāna Ludzas MS " u="1"/>
        <s v="Ludzas novada Sociālās aprūpes centrs Ludza - Galds socdarbiniekiem" u="1"/>
        <s v="Ludzas novada Sociālās aprūpes centrs Ludza- Skapīs socdarbiniekiem" u="1"/>
        <s v="Mērdzenes pamatskola_x000a_ Skolas ēkas noteku tīrīšana un remonts " u="1"/>
        <s v="SAC Ludza - Istalsna - Putekļu sūcējs" u="1"/>
        <s v="Ludzas novada pašvaldības administrācija_x000a_ Lejas, J.Soikāna un Zvirgzdenes ielu posmu pārbūve, aizņēmums no VK 190058, autoceļu fonds 33810EUR, būvuzraudzība 4750 EUR, autoruzraudzība 968 EUR" u="1"/>
        <s v="Pilsētas ielu, parku, skvēru apsaimniekošana, deleģējuma līgums ar SIA &quot;Ludzas apsaimniekotājs&quot;janvāris-februāris" u="1"/>
        <s v="Kārsavas vidusskola_x000a_ Skolas fasādes tīrīšana" u="1"/>
        <s v="Palielinājums, sakarā ar minimālās darba algas palielinājumu" u="1"/>
        <s v="Ludzas novada bibliotēka _x000a_Ludzas novada bibliotēkas telpu pārbūve vides pieejamības nodrošināšanai - Būvprojekta izstrāde " u="1"/>
        <s v="Ludzas novada pašvaldības administrācija_x000a_ Ielas apgaismojuma projektēšanaP.Miglinieka ielas posmā no Largales ielas līdz Sporta ielai " u="1"/>
        <s v="Ludzas novada Sociālās aprūpes centrs Ludza - Skapītis pie gultas " u="1"/>
        <s v="Spēļu stends &quot;Uzmini dzīvnieku&quot; (Ludzas pilsētas parkā) " u="1"/>
        <s v="Kārsavas pilsētas pārvalde - Pārējie iestādes administratīvie izdevumi" u="1"/>
        <s v="Ludzas novada Izglītības pārvalde - Pašvaldību budžeta dotācija sporta klubiem  " u="1"/>
        <s v="Rundēnu pagasta pārvalde - Siltumenerģijas skaitītājs, 2022.gadā avanss 20% -1228 EUR" u="1"/>
        <s v="SAC Ludza - Istalsna - Gāzes plīts" u="1"/>
      </sharedItems>
    </cacheField>
    <cacheField name="2024" numFmtId="0">
      <sharedItems containsBlank="1"/>
    </cacheField>
    <cacheField name="2025" numFmtId="0">
      <sharedItems containsBlank="1"/>
    </cacheField>
    <cacheField name="2026" numFmtId="0">
      <sharedItems containsBlank="1"/>
    </cacheField>
    <cacheField name="2027" numFmtId="0">
      <sharedItems containsBlank="1"/>
    </cacheField>
    <cacheField name="Piezīmes" numFmtId="0">
      <sharedItems containsBlank="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49">
  <r>
    <x v="0"/>
    <x v="0"/>
    <x v="0"/>
    <m/>
    <x v="0"/>
    <m/>
    <m/>
    <x v="0"/>
    <m/>
    <m/>
    <m/>
    <m/>
    <m/>
    <m/>
    <m/>
    <x v="0"/>
    <x v="0"/>
    <m/>
    <m/>
    <m/>
    <m/>
    <m/>
  </r>
  <r>
    <x v="0"/>
    <x v="1"/>
    <x v="0"/>
    <m/>
    <x v="0"/>
    <m/>
    <m/>
    <x v="0"/>
    <m/>
    <m/>
    <m/>
    <m/>
    <m/>
    <m/>
    <m/>
    <x v="0"/>
    <x v="0"/>
    <m/>
    <m/>
    <m/>
    <m/>
    <m/>
  </r>
  <r>
    <x v="0"/>
    <x v="1"/>
    <x v="1"/>
    <m/>
    <x v="0"/>
    <m/>
    <m/>
    <x v="0"/>
    <m/>
    <m/>
    <m/>
    <m/>
    <m/>
    <m/>
    <m/>
    <x v="0"/>
    <x v="0"/>
    <m/>
    <m/>
    <m/>
    <m/>
    <m/>
  </r>
  <r>
    <x v="0"/>
    <x v="1"/>
    <x v="1"/>
    <s v="Uzdevums: U1 Izglītības iestāžu infrastruktūras modernizācija un attīstība"/>
    <x v="0"/>
    <m/>
    <m/>
    <x v="0"/>
    <m/>
    <m/>
    <m/>
    <m/>
    <m/>
    <m/>
    <m/>
    <x v="0"/>
    <x v="0"/>
    <m/>
    <m/>
    <m/>
    <m/>
    <m/>
  </r>
  <r>
    <x v="0"/>
    <x v="1"/>
    <x v="1"/>
    <m/>
    <x v="1"/>
    <s v="2021 - 2027"/>
    <s v=""/>
    <x v="1"/>
    <n v="860"/>
    <s v=""/>
    <m/>
    <s v="Procesā"/>
    <s v="Sagatave"/>
    <s v=""/>
    <s v="Blontu pagasta pirmskolas izglītības iestāde _x000a_ Pašvaldības budžets 8910 EUR _x000a_ Bērnudārza teritorijas žoga rekonstrukcija _x000a_ Sagatavošanā. _x000a__x000a_ Briģu pagasta pirmsskolas izglītības iestāde _x000a_ Pašvaldības budžets 9000 EUR _x000a_ Bērnudārza spēļu laukuma izveidošana _x000a_ Apstiprināšanā. _x000a__x000a_ Kārsavas pilsētas pirmsskolas izglītības iestāde &amp;quot;Taurenītis&amp;quot; _x000a_ Pašvaldības budžets 5000 EUR _x000a_ Stāvlaukuma ierīkošana (projektēšana) _x000a_ Sagatavošanā. _x000a__x000a_ Kārsavas vidusskola _x000a_ Pašvaldības budžets 35628 EUR _x000a_ Skolas pagalma, piebraucamo ceļu, trotuāru asfaltēšana _x000a_ Sagatavošanā. _x000a__x000a_ Kārsavas vidusskola _x000a_ Pašvaldības budžets 30000 EUR _x000a_ Ugunsdzēsības un apziņošanas sistēmas projektēšana un izbūve skolas galvenajā korpusā _x000a_ Sagatavošanā. _x000a__x000a_ Ludzas pilsētas 3.pirmsskolas izglītības iestāde &amp;quot;Namiņš&amp;quot; _x000a_ Pašvaldības budžets 10000 EUR _x000a_ Divas grupu laukumu nojumes _x000a_ Sagatavošanā. _x000a__x000a_ Ludzas pilsētas 3.pirmsskolas izglītības iestāde &amp;quot;Namiņš&amp;quot; _x000a_ Pašvaldības budžets 3958 EUR _x000a_ Teritorijas žoga pārcelšana _x000a_ Sagatavošanā. _x000a__x000a_ Ludzas pilsētas 4.pirmsskolas izglītības iestāde &amp;quot;Pasaciņa&amp;quot; _x000a_ Pašvaldības budžets 10000 EUR _x000a_ Laukuma nojume _x000a_ Apstiprināšanā. _x000a__x000a_ "/>
    <x v="1"/>
    <x v="1"/>
    <s v=""/>
    <s v=""/>
    <s v=""/>
    <s v=""/>
    <s v=""/>
  </r>
  <r>
    <x v="0"/>
    <x v="1"/>
    <x v="1"/>
    <m/>
    <x v="1"/>
    <s v="2021 - 2027"/>
    <s v=""/>
    <x v="1"/>
    <n v="3509"/>
    <s v=""/>
    <m/>
    <s v="Procesā"/>
    <s v="Sagatave"/>
    <s v=""/>
    <s v="Blontu pagasta pirmskolas izglītības iestāde _x000a_ Pašvaldības budžets 8910 EUR _x000a_ Bērnudārza teritorijas žoga rekonstrukcija _x000a_ Sagatavošanā. _x000a__x000a_ Briģu pagasta pirmsskolas izglītības iestāde _x000a_ Pašvaldības budžets 9000 EUR _x000a_ Bērnudārza spēļu laukuma izveidošana _x000a_ Apstiprināšanā. _x000a__x000a_ Kārsavas pilsētas pirmsskolas izglītības iestāde &amp;quot;Taurenītis&amp;quot; _x000a_ Pašvaldības budžets 5000 EUR _x000a_ Stāvlaukuma ierīkošana (projektēšana) _x000a_ Sagatavošanā. _x000a__x000a_ Kārsavas vidusskola _x000a_ Pašvaldības budžets 35628 EUR _x000a_ Skolas pagalma, piebraucamo ceļu, trotuāru asfaltēšana _x000a_ Sagatavošanā. _x000a__x000a_ Kārsavas vidusskola _x000a_ Pašvaldības budžets 30000 EUR _x000a_ Ugunsdzēsības un apziņošanas sistēmas projektēšana un izbūve skolas galvenajā korpusā _x000a_ Sagatavošanā. _x000a__x000a_ Ludzas pilsētas 3.pirmsskolas izglītības iestāde &amp;quot;Namiņš&amp;quot; _x000a_ Pašvaldības budžets 10000 EUR _x000a_ Divas grupu laukumu nojumes _x000a_ Sagatavošanā. _x000a__x000a_ Ludzas pilsētas 3.pirmsskolas izglītības iestāde &amp;quot;Namiņš&amp;quot; _x000a_ Pašvaldības budžets 3958 EUR _x000a_ Teritorijas žoga pārcelšana _x000a_ Sagatavošanā. _x000a__x000a_ Ludzas pilsētas 4.pirmsskolas izglītības iestāde &amp;quot;Pasaciņa&amp;quot; _x000a_ Pašvaldības budžets 10000 EUR _x000a_ Laukuma nojume _x000a_ Apstiprināšanā. _x000a__x000a_ "/>
    <x v="1"/>
    <x v="1"/>
    <m/>
    <m/>
    <m/>
    <m/>
    <m/>
  </r>
  <r>
    <x v="0"/>
    <x v="1"/>
    <x v="1"/>
    <s v="Uzdevums: U10 Atbalsta personāla pieejamības nodrošināšana visās novada izglītības iestādēs"/>
    <x v="0"/>
    <m/>
    <m/>
    <x v="0"/>
    <m/>
    <m/>
    <m/>
    <m/>
    <m/>
    <m/>
    <m/>
    <x v="0"/>
    <x v="0"/>
    <m/>
    <m/>
    <m/>
    <m/>
    <m/>
  </r>
  <r>
    <x v="0"/>
    <x v="1"/>
    <x v="1"/>
    <m/>
    <x v="2"/>
    <s v="2021 - 2027"/>
    <s v=""/>
    <x v="2"/>
    <m/>
    <s v=""/>
    <s v=""/>
    <s v="Procesā"/>
    <s v="Sagatave"/>
    <s v=""/>
    <s v=""/>
    <x v="0"/>
    <x v="2"/>
    <s v=""/>
    <s v=""/>
    <s v=""/>
    <s v=""/>
    <s v=""/>
  </r>
  <r>
    <x v="0"/>
    <x v="1"/>
    <x v="1"/>
    <s v="Uzdevums: U11 Izglītības iespēju nodrošināšana cilvēkiem ar īpašām vajadzībām"/>
    <x v="0"/>
    <m/>
    <m/>
    <x v="0"/>
    <m/>
    <m/>
    <m/>
    <m/>
    <m/>
    <m/>
    <m/>
    <x v="0"/>
    <x v="0"/>
    <m/>
    <m/>
    <m/>
    <m/>
    <m/>
  </r>
  <r>
    <x v="0"/>
    <x v="1"/>
    <x v="1"/>
    <m/>
    <x v="3"/>
    <s v="2021 - 2027"/>
    <s v=""/>
    <x v="2"/>
    <m/>
    <s v=""/>
    <s v=""/>
    <s v="Procesā"/>
    <s v="Sagatave"/>
    <s v=""/>
    <s v=""/>
    <x v="0"/>
    <x v="2"/>
    <s v=""/>
    <s v=""/>
    <s v=""/>
    <s v=""/>
    <s v=""/>
  </r>
  <r>
    <x v="0"/>
    <x v="1"/>
    <x v="1"/>
    <s v="Uzdevums: U12 Pašvaldības stipendiju piešķiršana vidusskolēniem par augstiem sasniegumiem mācībās"/>
    <x v="0"/>
    <m/>
    <m/>
    <x v="0"/>
    <m/>
    <m/>
    <m/>
    <m/>
    <m/>
    <m/>
    <m/>
    <x v="0"/>
    <x v="0"/>
    <m/>
    <m/>
    <m/>
    <m/>
    <m/>
  </r>
  <r>
    <x v="0"/>
    <x v="1"/>
    <x v="1"/>
    <m/>
    <x v="4"/>
    <s v="2021 - 2027"/>
    <s v=""/>
    <x v="1"/>
    <n v="510"/>
    <s v=""/>
    <s v=""/>
    <s v="Procesā"/>
    <s v="Sagatave"/>
    <s v=""/>
    <s v=""/>
    <x v="2"/>
    <x v="3"/>
    <s v=""/>
    <s v=""/>
    <s v=""/>
    <s v=""/>
    <s v=""/>
  </r>
  <r>
    <x v="0"/>
    <x v="1"/>
    <x v="1"/>
    <m/>
    <x v="4"/>
    <s v="2021 - 2027"/>
    <s v=""/>
    <x v="1"/>
    <n v="2480"/>
    <s v=""/>
    <s v=""/>
    <s v="Procesā"/>
    <s v="Sagatave"/>
    <s v=""/>
    <s v=""/>
    <x v="3"/>
    <x v="3"/>
    <m/>
    <m/>
    <m/>
    <m/>
    <m/>
  </r>
  <r>
    <x v="0"/>
    <x v="1"/>
    <x v="1"/>
    <m/>
    <x v="4"/>
    <s v="2021 - 2027"/>
    <s v=""/>
    <x v="1"/>
    <n v="1220"/>
    <s v=""/>
    <s v=""/>
    <s v="Procesā"/>
    <s v="Sagatave"/>
    <s v=""/>
    <s v=""/>
    <x v="3"/>
    <x v="4"/>
    <m/>
    <m/>
    <m/>
    <m/>
    <m/>
  </r>
  <r>
    <x v="0"/>
    <x v="1"/>
    <x v="1"/>
    <m/>
    <x v="4"/>
    <s v="2021 - 2027"/>
    <s v=""/>
    <x v="1"/>
    <n v="530"/>
    <s v=""/>
    <s v=""/>
    <s v="Procesā"/>
    <s v="Sagatave"/>
    <s v=""/>
    <s v=""/>
    <x v="2"/>
    <x v="4"/>
    <m/>
    <m/>
    <m/>
    <m/>
    <m/>
  </r>
  <r>
    <x v="0"/>
    <x v="1"/>
    <x v="1"/>
    <m/>
    <x v="4"/>
    <s v="2021 - 2027"/>
    <s v=""/>
    <x v="1"/>
    <n v="1145"/>
    <s v=""/>
    <s v=""/>
    <s v="Procesā"/>
    <s v="Sagatave"/>
    <s v=""/>
    <s v=""/>
    <x v="4"/>
    <x v="5"/>
    <m/>
    <m/>
    <m/>
    <m/>
    <m/>
  </r>
  <r>
    <x v="0"/>
    <x v="1"/>
    <x v="1"/>
    <m/>
    <x v="4"/>
    <s v="2021 - 2027"/>
    <s v=""/>
    <x v="1"/>
    <n v="1620"/>
    <s v=""/>
    <s v=""/>
    <s v="Procesā"/>
    <s v="Sagatave"/>
    <s v=""/>
    <s v=""/>
    <x v="4"/>
    <x v="6"/>
    <m/>
    <m/>
    <m/>
    <m/>
    <m/>
  </r>
  <r>
    <x v="0"/>
    <x v="1"/>
    <x v="1"/>
    <m/>
    <x v="4"/>
    <s v="2021 - 2027"/>
    <s v=""/>
    <x v="1"/>
    <n v="700"/>
    <s v=""/>
    <s v=""/>
    <s v="Procesā"/>
    <s v="Sagatave"/>
    <s v=""/>
    <s v=""/>
    <x v="5"/>
    <x v="4"/>
    <m/>
    <m/>
    <m/>
    <m/>
    <m/>
  </r>
  <r>
    <x v="0"/>
    <x v="1"/>
    <x v="1"/>
    <m/>
    <x v="4"/>
    <s v="2021 - 2027"/>
    <s v=""/>
    <x v="1"/>
    <n v="1030"/>
    <s v=""/>
    <s v=""/>
    <s v="Procesā"/>
    <s v="Sagatave"/>
    <s v=""/>
    <s v=""/>
    <x v="5"/>
    <x v="3"/>
    <m/>
    <m/>
    <m/>
    <m/>
    <m/>
  </r>
  <r>
    <x v="0"/>
    <x v="1"/>
    <x v="1"/>
    <s v="Uzdevums: U13 Bērnu nometņu organizēšana"/>
    <x v="0"/>
    <m/>
    <m/>
    <x v="0"/>
    <m/>
    <m/>
    <m/>
    <m/>
    <m/>
    <m/>
    <m/>
    <x v="0"/>
    <x v="0"/>
    <m/>
    <m/>
    <m/>
    <m/>
    <m/>
  </r>
  <r>
    <x v="0"/>
    <x v="1"/>
    <x v="1"/>
    <m/>
    <x v="5"/>
    <s v="2021 - 2027"/>
    <s v=""/>
    <x v="0"/>
    <m/>
    <s v=""/>
    <s v=""/>
    <s v="Procesā"/>
    <s v="Sagatave"/>
    <s v=""/>
    <s v=""/>
    <x v="0"/>
    <x v="0"/>
    <s v=""/>
    <s v=""/>
    <s v=""/>
    <s v=""/>
    <s v=""/>
  </r>
  <r>
    <x v="0"/>
    <x v="1"/>
    <x v="1"/>
    <s v="Uzdevums: U14 Skolēnu nodarbinātības pasākumu organizēšana"/>
    <x v="0"/>
    <m/>
    <m/>
    <x v="0"/>
    <m/>
    <m/>
    <m/>
    <m/>
    <m/>
    <m/>
    <m/>
    <x v="0"/>
    <x v="0"/>
    <m/>
    <m/>
    <m/>
    <m/>
    <m/>
  </r>
  <r>
    <x v="0"/>
    <x v="1"/>
    <x v="1"/>
    <m/>
    <x v="6"/>
    <s v="2021 - 2027"/>
    <s v=""/>
    <x v="1"/>
    <n v="20000"/>
    <s v=""/>
    <s v=""/>
    <s v="Procesā"/>
    <s v="Sagatave"/>
    <s v=""/>
    <s v=""/>
    <x v="6"/>
    <x v="7"/>
    <s v=""/>
    <s v=""/>
    <s v=""/>
    <s v=""/>
    <s v=""/>
  </r>
  <r>
    <x v="0"/>
    <x v="1"/>
    <x v="1"/>
    <s v="Uzdevums: U15 Sadarbības uzturēšana un pilnveidošana ar profesionālās un augstākās izglītības iestādēm"/>
    <x v="0"/>
    <m/>
    <m/>
    <x v="0"/>
    <m/>
    <m/>
    <m/>
    <m/>
    <m/>
    <m/>
    <m/>
    <x v="0"/>
    <x v="0"/>
    <m/>
    <m/>
    <m/>
    <m/>
    <m/>
  </r>
  <r>
    <x v="0"/>
    <x v="1"/>
    <x v="1"/>
    <m/>
    <x v="7"/>
    <s v="2022 - 2027"/>
    <s v=""/>
    <x v="3"/>
    <n v="9164"/>
    <s v=""/>
    <s v=""/>
    <s v="Procesā"/>
    <s v="Sagatave"/>
    <s v=""/>
    <s v=""/>
    <x v="7"/>
    <x v="8"/>
    <s v=""/>
    <s v=""/>
    <s v=""/>
    <s v=""/>
    <s v=""/>
  </r>
  <r>
    <x v="0"/>
    <x v="1"/>
    <x v="1"/>
    <m/>
    <x v="7"/>
    <s v="2022 - 2027"/>
    <s v=""/>
    <x v="3"/>
    <n v="67805"/>
    <m/>
    <m/>
    <m/>
    <m/>
    <m/>
    <m/>
    <x v="8"/>
    <x v="9"/>
    <m/>
    <m/>
    <m/>
    <m/>
    <m/>
  </r>
  <r>
    <x v="0"/>
    <x v="1"/>
    <x v="1"/>
    <s v="Uzdevums: U16 Latgaliskās kultūrvides stiprināšana, tās integrēšana ikdienas saziņā skolās un pirmsskolas izglītības iestādēs"/>
    <x v="0"/>
    <m/>
    <m/>
    <x v="0"/>
    <m/>
    <m/>
    <m/>
    <m/>
    <m/>
    <m/>
    <m/>
    <x v="0"/>
    <x v="0"/>
    <m/>
    <m/>
    <m/>
    <m/>
    <m/>
  </r>
  <r>
    <x v="0"/>
    <x v="1"/>
    <x v="1"/>
    <m/>
    <x v="8"/>
    <s v="2022 - 2027"/>
    <s v=""/>
    <x v="2"/>
    <m/>
    <s v=""/>
    <s v=""/>
    <s v="Procesā"/>
    <s v="Sagatave"/>
    <s v=""/>
    <s v=""/>
    <x v="0"/>
    <x v="2"/>
    <s v=""/>
    <s v=""/>
    <s v=""/>
    <s v=""/>
    <s v=""/>
  </r>
  <r>
    <x v="0"/>
    <x v="1"/>
    <x v="1"/>
    <s v="Uzdevums: U17 Izglītības iestāžu materiāli tehniskās bāzes uzlabošana"/>
    <x v="0"/>
    <m/>
    <m/>
    <x v="0"/>
    <m/>
    <m/>
    <m/>
    <m/>
    <m/>
    <m/>
    <m/>
    <x v="0"/>
    <x v="0"/>
    <m/>
    <m/>
    <m/>
    <m/>
    <m/>
  </r>
  <r>
    <x v="0"/>
    <x v="1"/>
    <x v="1"/>
    <m/>
    <x v="9"/>
    <s v="2022 - 2027"/>
    <s v=""/>
    <x v="1"/>
    <n v="800"/>
    <s v=""/>
    <s v=""/>
    <s v="Procesā"/>
    <s v="Sagatave"/>
    <s v=""/>
    <s v="Blontu pagasta pirmskolas izglītības iestāde _x000a_ Pašvaldības budžets 3250 EUR _x000a_ Interaktīvais displejs _x000a_ Sagatavošanā. _x000a__x000a_ J.Soikāna Ludzas mākslas skola _x000a_ Pašvaldības budžets 2500 EUR _x000a_ Datortīkls _x000a_ Sagatavošanā. _x000a__x000a_ J.Soikāna Ludzas mākslas skola _x000a_ Pašvaldības budžets 1200 EUR _x000a_ Stacionārais dators pilns komplekts _x000a_ Sagatavošanā. _x000a__x000a_ J.Soikāna Ludzas mākslas skola _x000a_ Pašvaldības budžets 3000 EUR _x000a_ Sistēmbloks ar programmām _x000a_ Sagatavošanā. _x000a__x000a_ Kārsavas pilsētas pirmsskolas izglītības iestāde &amp;quot;Taurenītis&amp;quot; _x000a_ Pašvaldības budžets 4200 EUR _x000a_ Digitālais mācību līdzeklis &amp;quot;Sākam mācīties&amp;quot; _x000a_ Sagatavošanā. _x000a__x000a_ Ludzas 2.vidusskola _x000a_ Pašvaldības budžets 5000 EUR _x000a_ Trenažieris sporta hallē _x000a_ Sagatavošanā. _x000a__x000a_ Ludzas 2.vidusskola _x000a_ Pašvaldības budžets 5000 EUR _x000a_ Datorkomplekts stacionārais 1200EUR *5gab.- 5 monitori 200 EUR _x000a_ Sagatavošanā. _x000a__x000a_ Ludzas Mūzikas pamatskola _x000a_ Pašvaldības budžets 8400 EUR _x000a_ Interaktīvais ekrāns _x000a_ Sagatavošanā. _x000a__x000a_ Ludzas pilsētas 3.pirmsskolas izglītības iestāde &amp;quot;Namiņš&amp;quot; _x000a_ Pašvaldības budžets 3200 EUR _x000a_ &amp;quot;Sākam mācīties&amp;quot; interaktīvais ekrāns ar programatūru pirmsskolai _x000a_ Sagatavošanā. _x000a__x000a_ Ludzas pilsētas 4.pirmsskolas izglītības iestāde &amp;quot;Pasaciņa&amp;quot; _x000a_ Pašvaldības budžets 3200 EUR _x000a_ interaktīvais ekrāns ar programmatūru _x000a_ Apstiprināšanā. _x000a__x000a_ Ludzas pilsētas pirmsskolas izglītības iestāde &amp;quot;Rūķītis&amp;quot; _x000a_ Pašvaldības budžets 4500 EUR _x000a_ Pārējie iepriekš neklasificētie pamatlīdzekļi_x000a_mācību līdzekļi - digitālais ekrāns 2 gab _x000a_ Nepieciešami grozījumi. _x000a__x000a_ Ludzas pilsētas vidusskola _x000a_ Pašvaldības budžets 9600 EUR _x000a_ Dators AIO (win+office) _x000a_ Sagatavošanā. _x000a__x000a_ Ludzas pilsētas vidusskola _x000a_ Pašvaldības budžets 26254 EUR _x000a_ RoboNet projekta priekšfinansējums _x000a_ Sagatavošanā. _x000a__x000a_ Malnavas pagasta pirmsskolas izglītības iestāde &amp;quot;Sienāzītis&amp;quot; _x000a_ Pašvaldības budžets 5000 EUR _x000a_ Bērnu rotaļu laukuma elementi _x000a_ Sagatavošanā. _x000a__x000a_ Malnavas pagasta pirmsskolas izglītības iestāde &amp;quot;Sienāzītis&amp;quot; _x000a_ Pašvaldības budžets 3199 EUR _x000a_ Digitālais mācību līdzeklis skolotājam &amp;quot;Sākam mācīties&amp;quot; _x000a_ Sagatavošanā. _x000a__x000a_ Mežvidu pamatskola _x000a_ Pašvaldības budžets 4200 EUR _x000a_ Interaktīvā tāfele _x000a_ Sagatavošanā. _x000a__x000a_ Zilupes pirmsskolas izglītības iestāde _x000a_ Pašvaldības budžets 3250 EUR _x000a_ Interaktīvais displejs _x000a_ Sagatavošanā. _x000a__x000a_ "/>
    <x v="9"/>
    <x v="10"/>
    <s v=""/>
    <s v=""/>
    <s v=""/>
    <s v=""/>
    <s v=""/>
  </r>
  <r>
    <x v="0"/>
    <x v="1"/>
    <x v="1"/>
    <m/>
    <x v="9"/>
    <s v="2022 - 2027"/>
    <s v=""/>
    <x v="1"/>
    <n v="800"/>
    <s v=""/>
    <s v=""/>
    <s v="Procesā"/>
    <s v="Sagatave"/>
    <s v=""/>
    <s v="Blontu pagasta pirmskolas izglītības iestāde _x000a_ Pašvaldības budžets 3250 EUR _x000a_ Interaktīvais displejs _x000a_ Sagatavošanā. _x000a__x000a_ J.Soikāna Ludzas mākslas skola _x000a_ Pašvaldības budžets 2500 EUR _x000a_ Datortīkls _x000a_ Sagatavošanā. _x000a__x000a_ J.Soikāna Ludzas mākslas skola _x000a_ Pašvaldības budžets 1200 EUR _x000a_ Stacionārais dators pilns komplekts _x000a_ Sagatavošanā. _x000a__x000a_ J.Soikāna Ludzas mākslas skola _x000a_ Pašvaldības budžets 3000 EUR _x000a_ Sistēmbloks ar programmām _x000a_ Sagatavošanā. _x000a__x000a_ Kārsavas pilsētas pirmsskolas izglītības iestāde &amp;quot;Taurenītis&amp;quot; _x000a_ Pašvaldības budžets 4200 EUR _x000a_ Digitālais mācību līdzeklis &amp;quot;Sākam mācīties&amp;quot; _x000a_ Sagatavošanā. _x000a__x000a_ Ludzas 2.vidusskola _x000a_ Pašvaldības budžets 5000 EUR _x000a_ Trenažieris sporta hallē _x000a_ Sagatavošanā. _x000a__x000a_ Ludzas 2.vidusskola _x000a_ Pašvaldības budžets 5000 EUR _x000a_ Datorkomplekts stacionārais 1200EUR *5gab.- 5 monitori 200 EUR _x000a_ Sagatavošanā. _x000a__x000a_ Ludzas Mūzikas pamatskola _x000a_ Pašvaldības budžets 8400 EUR _x000a_ Interaktīvais ekrāns _x000a_ Sagatavošanā. _x000a__x000a_ Ludzas pilsētas 3.pirmsskolas izglītības iestāde &amp;quot;Namiņš&amp;quot; _x000a_ Pašvaldības budžets 3200 EUR _x000a_ &amp;quot;Sākam mācīties&amp;quot; interaktīvais ekrāns ar programatūru pirmsskolai _x000a_ Sagatavošanā. _x000a__x000a_ Ludzas pilsētas 4.pirmsskolas izglītības iestāde &amp;quot;Pasaciņa&amp;quot; _x000a_ Pašvaldības budžets 3200 EUR _x000a_ interaktīvais ekrāns ar programmatūru _x000a_ Apstiprināšanā. _x000a__x000a_ Ludzas pilsētas pirmsskolas izglītības iestāde &amp;quot;Rūķītis&amp;quot; _x000a_ Pašvaldības budžets 4500 EUR _x000a_ Pārējie iepriekš neklasificētie pamatlīdzekļi_x000a_mācību līdzekļi - digitālais ekrāns 2 gab _x000a_ Nepieciešami grozījumi. _x000a__x000a_ Ludzas pilsētas vidusskola _x000a_ Pašvaldības budžets 9600 EUR _x000a_ Dators AIO (win+office) _x000a_ Sagatavošanā. _x000a__x000a_ Ludzas pilsētas vidusskola _x000a_ Pašvaldības budžets 26254 EUR _x000a_ RoboNet projekta priekšfinansējums _x000a_ Sagatavošanā. _x000a__x000a_ Malnavas pagasta pirmsskolas izglītības iestāde &amp;quot;Sienāzītis&amp;quot; _x000a_ Pašvaldības budžets 5000 EUR _x000a_ Bērnu rotaļu laukuma elementi _x000a_ Sagatavošanā. _x000a__x000a_ Malnavas pagasta pirmsskolas izglītības iestāde &amp;quot;Sienāzītis&amp;quot; _x000a_ Pašvaldības budžets 3199 EUR _x000a_ Digitālais mācību līdzeklis skolotājam &amp;quot;Sākam mācīties&amp;quot; _x000a_ Sagatavošanā. _x000a__x000a_ Mežvidu pamatskola _x000a_ Pašvaldības budžets 4200 EUR _x000a_ Interaktīvā tāfele _x000a_ Sagatavošanā. _x000a__x000a_ Zilupes pirmsskolas izglītības iestāde _x000a_ Pašvaldības budžets 3250 EUR _x000a_ Interaktīvais displejs _x000a_ Sagatavošanā. _x000a__x000a_ "/>
    <x v="9"/>
    <x v="11"/>
    <m/>
    <m/>
    <m/>
    <m/>
    <m/>
  </r>
  <r>
    <x v="0"/>
    <x v="1"/>
    <x v="1"/>
    <m/>
    <x v="9"/>
    <s v="2022 - 2027"/>
    <s v=""/>
    <x v="1"/>
    <n v="990"/>
    <s v=""/>
    <s v=""/>
    <s v="Procesā"/>
    <s v="Sagatave"/>
    <s v=""/>
    <s v="Blontu pagasta pirmskolas izglītības iestāde _x000a_ Pašvaldības budžets 3250 EUR _x000a_ Interaktīvais displejs _x000a_ Sagatavošanā. _x000a__x000a_ J.Soikāna Ludzas mākslas skola _x000a_ Pašvaldības budžets 2500 EUR _x000a_ Datortīkls _x000a_ Sagatavošanā. _x000a__x000a_ J.Soikāna Ludzas mākslas skola _x000a_ Pašvaldības budžets 1200 EUR _x000a_ Stacionārais dators pilns komplekts _x000a_ Sagatavošanā. _x000a__x000a_ J.Soikāna Ludzas mākslas skola _x000a_ Pašvaldības budžets 3000 EUR _x000a_ Sistēmbloks ar programmām _x000a_ Sagatavošanā. _x000a__x000a_ Kārsavas pilsētas pirmsskolas izglītības iestāde &amp;quot;Taurenītis&amp;quot; _x000a_ Pašvaldības budžets 4200 EUR _x000a_ Digitālais mācību līdzeklis &amp;quot;Sākam mācīties&amp;quot; _x000a_ Sagatavošanā. _x000a__x000a_ Ludzas 2.vidusskola _x000a_ Pašvaldības budžets 5000 EUR _x000a_ Trenažieris sporta hallē _x000a_ Sagatavošanā. _x000a__x000a_ Ludzas 2.vidusskola _x000a_ Pašvaldības budžets 5000 EUR _x000a_ Datorkomplekts stacionārais 1200EUR *5gab.- 5 monitori 200 EUR _x000a_ Sagatavošanā. _x000a__x000a_ Ludzas Mūzikas pamatskola _x000a_ Pašvaldības budžets 8400 EUR _x000a_ Interaktīvais ekrāns _x000a_ Sagatavošanā. _x000a__x000a_ Ludzas pilsētas 3.pirmsskolas izglītības iestāde &amp;quot;Namiņš&amp;quot; _x000a_ Pašvaldības budžets 3200 EUR _x000a_ &amp;quot;Sākam mācīties&amp;quot; interaktīvais ekrāns ar programatūru pirmsskolai _x000a_ Sagatavošanā. _x000a__x000a_ Ludzas pilsētas 4.pirmsskolas izglītības iestāde &amp;quot;Pasaciņa&amp;quot; _x000a_ Pašvaldības budžets 3200 EUR _x000a_ interaktīvais ekrāns ar programmatūru _x000a_ Apstiprināšanā. _x000a__x000a_ Ludzas pilsētas pirmsskolas izglītības iestāde &amp;quot;Rūķītis&amp;quot; _x000a_ Pašvaldības budžets 4500 EUR _x000a_ Pārējie iepriekš neklasificētie pamatlīdzekļi_x000a_mācību līdzekļi - digitālais ekrāns 2 gab _x000a_ Nepieciešami grozījumi. _x000a__x000a_ Ludzas pilsētas vidusskola _x000a_ Pašvaldības budžets 9600 EUR _x000a_ Dators AIO (win+office) _x000a_ Sagatavošanā. _x000a__x000a_ Ludzas pilsētas vidusskola _x000a_ Pašvaldības budžets 26254 EUR _x000a_ RoboNet projekta priekšfinansējums _x000a_ Sagatavošanā. _x000a__x000a_ Malnavas pagasta pirmsskolas izglītības iestāde &amp;quot;Sienāzītis&amp;quot; _x000a_ Pašvaldības budžets 5000 EUR _x000a_ Bērnu rotaļu laukuma elementi _x000a_ Sagatavošanā. _x000a__x000a_ Malnavas pagasta pirmsskolas izglītības iestāde &amp;quot;Sienāzītis&amp;quot; _x000a_ Pašvaldības budžets 3199 EUR _x000a_ Digitālais mācību līdzeklis skolotājam &amp;quot;Sākam mācīties&amp;quot; _x000a_ Sagatavošanā. _x000a__x000a_ Mežvidu pamatskola _x000a_ Pašvaldības budžets 4200 EUR _x000a_ Interaktīvā tāfele _x000a_ Sagatavošanā. _x000a__x000a_ Zilupes pirmsskolas izglītības iestāde _x000a_ Pašvaldības budžets 3250 EUR _x000a_ Interaktīvais displejs _x000a_ Sagatavošanā. _x000a__x000a_ "/>
    <x v="9"/>
    <x v="12"/>
    <m/>
    <m/>
    <m/>
    <m/>
    <m/>
  </r>
  <r>
    <x v="0"/>
    <x v="1"/>
    <x v="1"/>
    <m/>
    <x v="9"/>
    <s v="2022 - 2027"/>
    <s v=""/>
    <x v="1"/>
    <n v="5500"/>
    <s v=""/>
    <s v=""/>
    <s v="Procesā"/>
    <s v="Sagatave"/>
    <s v=""/>
    <s v="Blontu pagasta pirmskolas izglītības iestāde _x000a_ Pašvaldības budžets 3250 EUR _x000a_ Interaktīvais displejs _x000a_ Sagatavošanā. _x000a__x000a_ J.Soikāna Ludzas mākslas skola _x000a_ Pašvaldības budžets 2500 EUR _x000a_ Datortīkls _x000a_ Sagatavošanā. _x000a__x000a_ J.Soikāna Ludzas mākslas skola _x000a_ Pašvaldības budžets 1200 EUR _x000a_ Stacionārais dators pilns komplekts _x000a_ Sagatavošanā. _x000a__x000a_ J.Soikāna Ludzas mākslas skola _x000a_ Pašvaldības budžets 3000 EUR _x000a_ Sistēmbloks ar programmām _x000a_ Sagatavošanā. _x000a__x000a_ Kārsavas pilsētas pirmsskolas izglītības iestāde &amp;quot;Taurenītis&amp;quot; _x000a_ Pašvaldības budžets 4200 EUR _x000a_ Digitālais mācību līdzeklis &amp;quot;Sākam mācīties&amp;quot; _x000a_ Sagatavošanā. _x000a__x000a_ Ludzas 2.vidusskola _x000a_ Pašvaldības budžets 5000 EUR _x000a_ Trenažieris sporta hallē _x000a_ Sagatavošanā. _x000a__x000a_ Ludzas 2.vidusskola _x000a_ Pašvaldības budžets 5000 EUR _x000a_ Datorkomplekts stacionārais 1200EUR *5gab.- 5 monitori 200 EUR _x000a_ Sagatavošanā. _x000a__x000a_ Ludzas Mūzikas pamatskola _x000a_ Pašvaldības budžets 8400 EUR _x000a_ Interaktīvais ekrāns _x000a_ Sagatavošanā. _x000a__x000a_ Ludzas pilsētas 3.pirmsskolas izglītības iestāde &amp;quot;Namiņš&amp;quot; _x000a_ Pašvaldības budžets 3200 EUR _x000a_ &amp;quot;Sākam mācīties&amp;quot; interaktīvais ekrāns ar programatūru pirmsskolai _x000a_ Sagatavošanā. _x000a__x000a_ Ludzas pilsētas 4.pirmsskolas izglītības iestāde &amp;quot;Pasaciņa&amp;quot; _x000a_ Pašvaldības budžets 3200 EUR _x000a_ interaktīvais ekrāns ar programmatūru _x000a_ Apstiprināšanā. _x000a__x000a_ Ludzas pilsētas pirmsskolas izglītības iestāde &amp;quot;Rūķītis&amp;quot; _x000a_ Pašvaldības budžets 4500 EUR _x000a_ Pārējie iepriekš neklasificētie pamatlīdzekļi_x000a_mācību līdzekļi - digitālais ekrāns 2 gab _x000a_ Nepieciešami grozījumi. _x000a__x000a_ Ludzas pilsētas vidusskola _x000a_ Pašvaldības budžets 9600 EUR _x000a_ Dators AIO (win+office) _x000a_ Sagatavošanā. _x000a__x000a_ Ludzas pilsētas vidusskola _x000a_ Pašvaldības budžets 26254 EUR _x000a_ RoboNet projekta priekšfinansējums _x000a_ Sagatavošanā. _x000a__x000a_ Malnavas pagasta pirmsskolas izglītības iestāde &amp;quot;Sienāzītis&amp;quot; _x000a_ Pašvaldības budžets 5000 EUR _x000a_ Bērnu rotaļu laukuma elementi _x000a_ Sagatavošanā. _x000a__x000a_ Malnavas pagasta pirmsskolas izglītības iestāde &amp;quot;Sienāzītis&amp;quot; _x000a_ Pašvaldības budžets 3199 EUR _x000a_ Digitālais mācību līdzeklis skolotājam &amp;quot;Sākam mācīties&amp;quot; _x000a_ Sagatavošanā. _x000a__x000a_ Mežvidu pamatskola _x000a_ Pašvaldības budžets 4200 EUR _x000a_ Interaktīvā tāfele _x000a_ Sagatavošanā. _x000a__x000a_ Zilupes pirmsskolas izglītības iestāde _x000a_ Pašvaldības budžets 3250 EUR _x000a_ Interaktīvais displejs _x000a_ Sagatavošanā. _x000a__x000a_ "/>
    <x v="10"/>
    <x v="13"/>
    <m/>
    <m/>
    <m/>
    <m/>
    <m/>
  </r>
  <r>
    <x v="0"/>
    <x v="1"/>
    <x v="1"/>
    <m/>
    <x v="9"/>
    <s v="2022 - 2027"/>
    <s v=""/>
    <x v="3"/>
    <n v="700"/>
    <s v=""/>
    <s v=""/>
    <s v="Procesā"/>
    <s v="Sagatave"/>
    <s v=""/>
    <s v="Blontu pagasta pirmskolas izglītības iestāde _x000a_ Pašvaldības budžets 3250 EUR _x000a_ Interaktīvais displejs _x000a_ Sagatavošanā. _x000a__x000a_ J.Soikāna Ludzas mākslas skola _x000a_ Pašvaldības budžets 2500 EUR _x000a_ Datortīkls _x000a_ Sagatavošanā. _x000a__x000a_ J.Soikāna Ludzas mākslas skola _x000a_ Pašvaldības budžets 1200 EUR _x000a_ Stacionārais dators pilns komplekts _x000a_ Sagatavošanā. _x000a__x000a_ J.Soikāna Ludzas mākslas skola _x000a_ Pašvaldības budžets 3000 EUR _x000a_ Sistēmbloks ar programmām _x000a_ Sagatavošanā. _x000a__x000a_ Kārsavas pilsētas pirmsskolas izglītības iestāde &amp;quot;Taurenītis&amp;quot; _x000a_ Pašvaldības budžets 4200 EUR _x000a_ Digitālais mācību līdzeklis &amp;quot;Sākam mācīties&amp;quot; _x000a_ Sagatavošanā. _x000a__x000a_ Ludzas 2.vidusskola _x000a_ Pašvaldības budžets 5000 EUR _x000a_ Trenažieris sporta hallē _x000a_ Sagatavošanā. _x000a__x000a_ Ludzas 2.vidusskola _x000a_ Pašvaldības budžets 5000 EUR _x000a_ Datorkomplekts stacionārais 1200EUR *5gab.- 5 monitori 200 EUR _x000a_ Sagatavošanā. _x000a__x000a_ Ludzas Mūzikas pamatskola _x000a_ Pašvaldības budžets 8400 EUR _x000a_ Interaktīvais ekrāns _x000a_ Sagatavošanā. _x000a__x000a_ Ludzas pilsētas 3.pirmsskolas izglītības iestāde &amp;quot;Namiņš&amp;quot; _x000a_ Pašvaldības budžets 3200 EUR _x000a_ &amp;quot;Sākam mācīties&amp;quot; interaktīvais ekrāns ar programatūru pirmsskolai _x000a_ Sagatavošanā. _x000a__x000a_ Ludzas pilsētas 4.pirmsskolas izglītības iestāde &amp;quot;Pasaciņa&amp;quot; _x000a_ Pašvaldības budžets 3200 EUR _x000a_ interaktīvais ekrāns ar programmatūru _x000a_ Apstiprināšanā. _x000a__x000a_ Ludzas pilsētas pirmsskolas izglītības iestāde &amp;quot;Rūķītis&amp;quot; _x000a_ Pašvaldības budžets 4500 EUR _x000a_ Pārējie iepriekš neklasificētie pamatlīdzekļi_x000a_mācību līdzekļi - digitālais ekrāns 2 gab _x000a_ Nepieciešami grozījumi. _x000a__x000a_ Ludzas pilsētas vidusskola _x000a_ Pašvaldības budžets 9600 EUR _x000a_ Dators AIO (win+office) _x000a_ Sagatavošanā. _x000a__x000a_ Ludzas pilsētas vidusskola _x000a_ Pašvaldības budžets 26254 EUR _x000a_ RoboNet projekta priekšfinansējums _x000a_ Sagatavošanā. _x000a__x000a_ Malnavas pagasta pirmsskolas izglītības iestāde &amp;quot;Sienāzītis&amp;quot; _x000a_ Pašvaldības budžets 5000 EUR _x000a_ Bērnu rotaļu laukuma elementi _x000a_ Sagatavošanā. _x000a__x000a_ Malnavas pagasta pirmsskolas izglītības iestāde &amp;quot;Sienāzītis&amp;quot; _x000a_ Pašvaldības budžets 3199 EUR _x000a_ Digitālais mācību līdzeklis skolotājam &amp;quot;Sākam mācīties&amp;quot; _x000a_ Sagatavošanā. _x000a__x000a_ Mežvidu pamatskola _x000a_ Pašvaldības budžets 4200 EUR _x000a_ Interaktīvā tāfele _x000a_ Sagatavošanā. _x000a__x000a_ Zilupes pirmsskolas izglītības iestāde _x000a_ Pašvaldības budžets 3250 EUR _x000a_ Interaktīvais displejs _x000a_ Sagatavošanā. _x000a__x000a_ "/>
    <x v="8"/>
    <x v="14"/>
    <m/>
    <m/>
    <m/>
    <m/>
    <m/>
  </r>
  <r>
    <x v="0"/>
    <x v="1"/>
    <x v="1"/>
    <m/>
    <x v="9"/>
    <s v="2022 - 2027"/>
    <s v=""/>
    <x v="1"/>
    <n v="5600"/>
    <s v=""/>
    <s v=""/>
    <s v="Procesā"/>
    <s v="Sagatave"/>
    <s v=""/>
    <s v="Blontu pagasta pirmskolas izglītības iestāde _x000a_ Pašvaldības budžets 3250 EUR _x000a_ Interaktīvais displejs _x000a_ Sagatavošanā. _x000a__x000a_ J.Soikāna Ludzas mākslas skola _x000a_ Pašvaldības budžets 2500 EUR _x000a_ Datortīkls _x000a_ Sagatavošanā. _x000a__x000a_ J.Soikāna Ludzas mākslas skola _x000a_ Pašvaldības budžets 1200 EUR _x000a_ Stacionārais dators pilns komplekts _x000a_ Sagatavošanā. _x000a__x000a_ J.Soikāna Ludzas mākslas skola _x000a_ Pašvaldības budžets 3000 EUR _x000a_ Sistēmbloks ar programmām _x000a_ Sagatavošanā. _x000a__x000a_ Kārsavas pilsētas pirmsskolas izglītības iestāde &amp;quot;Taurenītis&amp;quot; _x000a_ Pašvaldības budžets 4200 EUR _x000a_ Digitālais mācību līdzeklis &amp;quot;Sākam mācīties&amp;quot; _x000a_ Sagatavošanā. _x000a__x000a_ Ludzas 2.vidusskola _x000a_ Pašvaldības budžets 5000 EUR _x000a_ Trenažieris sporta hallē _x000a_ Sagatavošanā. _x000a__x000a_ Ludzas 2.vidusskola _x000a_ Pašvaldības budžets 5000 EUR _x000a_ Datorkomplekts stacionārais 1200EUR *5gab.- 5 monitori 200 EUR _x000a_ Sagatavošanā. _x000a__x000a_ Ludzas Mūzikas pamatskola _x000a_ Pašvaldības budžets 8400 EUR _x000a_ Interaktīvais ekrāns _x000a_ Sagatavošanā. _x000a__x000a_ Ludzas pilsētas 3.pirmsskolas izglītības iestāde &amp;quot;Namiņš&amp;quot; _x000a_ Pašvaldības budžets 3200 EUR _x000a_ &amp;quot;Sākam mācīties&amp;quot; interaktīvais ekrāns ar programatūru pirmsskolai _x000a_ Sagatavošanā. _x000a__x000a_ Ludzas pilsētas 4.pirmsskolas izglītības iestāde &amp;quot;Pasaciņa&amp;quot; _x000a_ Pašvaldības budžets 3200 EUR _x000a_ interaktīvais ekrāns ar programmatūru _x000a_ Apstiprināšanā. _x000a__x000a_ Ludzas pilsētas pirmsskolas izglītības iestāde &amp;quot;Rūķītis&amp;quot; _x000a_ Pašvaldības budžets 4500 EUR _x000a_ Pārējie iepriekš neklasificētie pamatlīdzekļi_x000a_mācību līdzekļi - digitālais ekrāns 2 gab _x000a_ Nepieciešami grozījumi. _x000a__x000a_ Ludzas pilsētas vidusskola _x000a_ Pašvaldības budžets 9600 EUR _x000a_ Dators AIO (win+office) _x000a_ Sagatavošanā. _x000a__x000a_ Ludzas pilsētas vidusskola _x000a_ Pašvaldības budžets 26254 EUR _x000a_ RoboNet projekta priekšfinansējums _x000a_ Sagatavošanā. _x000a__x000a_ Malnavas pagasta pirmsskolas izglītības iestāde &amp;quot;Sienāzītis&amp;quot; _x000a_ Pašvaldības budžets 5000 EUR _x000a_ Bērnu rotaļu laukuma elementi _x000a_ Sagatavošanā. _x000a__x000a_ Malnavas pagasta pirmsskolas izglītības iestāde &amp;quot;Sienāzītis&amp;quot; _x000a_ Pašvaldības budžets 3199 EUR _x000a_ Digitālais mācību līdzeklis skolotājam &amp;quot;Sākam mācīties&amp;quot; _x000a_ Sagatavošanā. _x000a__x000a_ Mežvidu pamatskola _x000a_ Pašvaldības budžets 4200 EUR _x000a_ Interaktīvā tāfele _x000a_ Sagatavošanā. _x000a__x000a_ Zilupes pirmsskolas izglītības iestāde _x000a_ Pašvaldības budžets 3250 EUR _x000a_ Interaktīvais displejs _x000a_ Sagatavošanā. _x000a__x000a_ "/>
    <x v="9"/>
    <x v="15"/>
    <m/>
    <m/>
    <m/>
    <m/>
    <m/>
  </r>
  <r>
    <x v="0"/>
    <x v="1"/>
    <x v="1"/>
    <m/>
    <x v="9"/>
    <s v="2022 - 2027"/>
    <s v=""/>
    <x v="1"/>
    <n v="1500"/>
    <s v=""/>
    <s v=""/>
    <s v="Procesā"/>
    <s v="Sagatave"/>
    <s v=""/>
    <s v="Blontu pagasta pirmskolas izglītības iestāde _x000a_ Pašvaldības budžets 3250 EUR _x000a_ Interaktīvais displejs _x000a_ Sagatavošanā. _x000a__x000a_ J.Soikāna Ludzas mākslas skola _x000a_ Pašvaldības budžets 2500 EUR _x000a_ Datortīkls _x000a_ Sagatavošanā. _x000a__x000a_ J.Soikāna Ludzas mākslas skola _x000a_ Pašvaldības budžets 1200 EUR _x000a_ Stacionārais dators pilns komplekts _x000a_ Sagatavošanā. _x000a__x000a_ J.Soikāna Ludzas mākslas skola _x000a_ Pašvaldības budžets 3000 EUR _x000a_ Sistēmbloks ar programmām _x000a_ Sagatavošanā. _x000a__x000a_ Kārsavas pilsētas pirmsskolas izglītības iestāde &amp;quot;Taurenītis&amp;quot; _x000a_ Pašvaldības budžets 4200 EUR _x000a_ Digitālais mācību līdzeklis &amp;quot;Sākam mācīties&amp;quot; _x000a_ Sagatavošanā. _x000a__x000a_ Ludzas 2.vidusskola _x000a_ Pašvaldības budžets 5000 EUR _x000a_ Trenažieris sporta hallē _x000a_ Sagatavošanā. _x000a__x000a_ Ludzas 2.vidusskola _x000a_ Pašvaldības budžets 5000 EUR _x000a_ Datorkomplekts stacionārais 1200EUR *5gab.- 5 monitori 200 EUR _x000a_ Sagatavošanā. _x000a__x000a_ Ludzas Mūzikas pamatskola _x000a_ Pašvaldības budžets 8400 EUR _x000a_ Interaktīvais ekrāns _x000a_ Sagatavošanā. _x000a__x000a_ Ludzas pilsētas 3.pirmsskolas izglītības iestāde &amp;quot;Namiņš&amp;quot; _x000a_ Pašvaldības budžets 3200 EUR _x000a_ &amp;quot;Sākam mācīties&amp;quot; interaktīvais ekrāns ar programatūru pirmsskolai _x000a_ Sagatavošanā. _x000a__x000a_ Ludzas pilsētas 4.pirmsskolas izglītības iestāde &amp;quot;Pasaciņa&amp;quot; _x000a_ Pašvaldības budžets 3200 EUR _x000a_ interaktīvais ekrāns ar programmatūru _x000a_ Apstiprināšanā. _x000a__x000a_ Ludzas pilsētas pirmsskolas izglītības iestāde &amp;quot;Rūķītis&amp;quot; _x000a_ Pašvaldības budžets 4500 EUR _x000a_ Pārējie iepriekš neklasificētie pamatlīdzekļi_x000a_mācību līdzekļi - digitālais ekrāns 2 gab _x000a_ Nepieciešami grozījumi. _x000a__x000a_ Ludzas pilsētas vidusskola _x000a_ Pašvaldības budžets 9600 EUR _x000a_ Dators AIO (win+office) _x000a_ Sagatavošanā. _x000a__x000a_ Ludzas pilsētas vidusskola _x000a_ Pašvaldības budžets 26254 EUR _x000a_ RoboNet projekta priekšfinansējums _x000a_ Sagatavošanā. _x000a__x000a_ Malnavas pagasta pirmsskolas izglītības iestāde &amp;quot;Sienāzītis&amp;quot; _x000a_ Pašvaldības budžets 5000 EUR _x000a_ Bērnu rotaļu laukuma elementi _x000a_ Sagatavošanā. _x000a__x000a_ Malnavas pagasta pirmsskolas izglītības iestāde &amp;quot;Sienāzītis&amp;quot; _x000a_ Pašvaldības budžets 3199 EUR _x000a_ Digitālais mācību līdzeklis skolotājam &amp;quot;Sākam mācīties&amp;quot; _x000a_ Sagatavošanā. _x000a__x000a_ Mežvidu pamatskola _x000a_ Pašvaldības budžets 4200 EUR _x000a_ Interaktīvā tāfele _x000a_ Sagatavošanā. _x000a__x000a_ Zilupes pirmsskolas izglītības iestāde _x000a_ Pašvaldības budžets 3250 EUR _x000a_ Interaktīvais displejs _x000a_ Sagatavošanā. _x000a__x000a_ "/>
    <x v="11"/>
    <x v="16"/>
    <m/>
    <m/>
    <m/>
    <m/>
    <m/>
  </r>
  <r>
    <x v="0"/>
    <x v="1"/>
    <x v="1"/>
    <m/>
    <x v="9"/>
    <s v="2022 - 2027"/>
    <s v=""/>
    <x v="3"/>
    <n v="10500"/>
    <s v=""/>
    <s v=""/>
    <s v="Procesā"/>
    <s v="Sagatave"/>
    <s v=""/>
    <s v="Blontu pagasta pirmskolas izglītības iestāde _x000a_ Pašvaldības budžets 3250 EUR _x000a_ Interaktīvais displejs _x000a_ Sagatavošanā. _x000a__x000a_ J.Soikāna Ludzas mākslas skola _x000a_ Pašvaldības budžets 2500 EUR _x000a_ Datortīkls _x000a_ Sagatavošanā. _x000a__x000a_ J.Soikāna Ludzas mākslas skola _x000a_ Pašvaldības budžets 1200 EUR _x000a_ Stacionārais dators pilns komplekts _x000a_ Sagatavošanā. _x000a__x000a_ J.Soikāna Ludzas mākslas skola _x000a_ Pašvaldības budžets 3000 EUR _x000a_ Sistēmbloks ar programmām _x000a_ Sagatavošanā. _x000a__x000a_ Kārsavas pilsētas pirmsskolas izglītības iestāde &amp;quot;Taurenītis&amp;quot; _x000a_ Pašvaldības budžets 4200 EUR _x000a_ Digitālais mācību līdzeklis &amp;quot;Sākam mācīties&amp;quot; _x000a_ Sagatavošanā. _x000a__x000a_ Ludzas 2.vidusskola _x000a_ Pašvaldības budžets 5000 EUR _x000a_ Trenažieris sporta hallē _x000a_ Sagatavošanā. _x000a__x000a_ Ludzas 2.vidusskola _x000a_ Pašvaldības budžets 5000 EUR _x000a_ Datorkomplekts stacionārais 1200EUR *5gab.- 5 monitori 200 EUR _x000a_ Sagatavošanā. _x000a__x000a_ Ludzas Mūzikas pamatskola _x000a_ Pašvaldības budžets 8400 EUR _x000a_ Interaktīvais ekrāns _x000a_ Sagatavošanā. _x000a__x000a_ Ludzas pilsētas 3.pirmsskolas izglītības iestāde &amp;quot;Namiņš&amp;quot; _x000a_ Pašvaldības budžets 3200 EUR _x000a_ &amp;quot;Sākam mācīties&amp;quot; interaktīvais ekrāns ar programatūru pirmsskolai _x000a_ Sagatavošanā. _x000a__x000a_ Ludzas pilsētas 4.pirmsskolas izglītības iestāde &amp;quot;Pasaciņa&amp;quot; _x000a_ Pašvaldības budžets 3200 EUR _x000a_ interaktīvais ekrāns ar programmatūru _x000a_ Apstiprināšanā. _x000a__x000a_ Ludzas pilsētas pirmsskolas izglītības iestāde &amp;quot;Rūķītis&amp;quot; _x000a_ Pašvaldības budžets 4500 EUR _x000a_ Pārējie iepriekš neklasificētie pamatlīdzekļi_x000a_mācību līdzekļi - digitālais ekrāns 2 gab _x000a_ Nepieciešami grozījumi. _x000a__x000a_ Ludzas pilsētas vidusskola _x000a_ Pašvaldības budžets 9600 EUR _x000a_ Dators AIO (win+office) _x000a_ Sagatavošanā. _x000a__x000a_ Ludzas pilsētas vidusskola _x000a_ Pašvaldības budžets 26254 EUR _x000a_ RoboNet projekta priekšfinansējums _x000a_ Sagatavošanā. _x000a__x000a_ Malnavas pagasta pirmsskolas izglītības iestāde &amp;quot;Sienāzītis&amp;quot; _x000a_ Pašvaldības budžets 5000 EUR _x000a_ Bērnu rotaļu laukuma elementi _x000a_ Sagatavošanā. _x000a__x000a_ Malnavas pagasta pirmsskolas izglītības iestāde &amp;quot;Sienāzītis&amp;quot; _x000a_ Pašvaldības budžets 3199 EUR _x000a_ Digitālais mācību līdzeklis skolotājam &amp;quot;Sākam mācīties&amp;quot; _x000a_ Sagatavošanā. _x000a__x000a_ Mežvidu pamatskola _x000a_ Pašvaldības budžets 4200 EUR _x000a_ Interaktīvā tāfele _x000a_ Sagatavošanā. _x000a__x000a_ Zilupes pirmsskolas izglītības iestāde _x000a_ Pašvaldības budžets 3250 EUR _x000a_ Interaktīvais displejs _x000a_ Sagatavošanā. _x000a__x000a_ "/>
    <x v="8"/>
    <x v="17"/>
    <m/>
    <m/>
    <m/>
    <m/>
    <m/>
  </r>
  <r>
    <x v="0"/>
    <x v="1"/>
    <x v="1"/>
    <m/>
    <x v="9"/>
    <s v="2022 - 2027"/>
    <s v=""/>
    <x v="1"/>
    <n v="3540"/>
    <s v=""/>
    <s v=""/>
    <s v="Procesā"/>
    <s v="Sagatave"/>
    <s v=""/>
    <s v="Blontu pagasta pirmskolas izglītības iestāde _x000a_ Pašvaldības budžets 3250 EUR _x000a_ Interaktīvais displejs _x000a_ Sagatavošanā. _x000a__x000a_ J.Soikāna Ludzas mākslas skola _x000a_ Pašvaldības budžets 2500 EUR _x000a_ Datortīkls _x000a_ Sagatavošanā. _x000a__x000a_ J.Soikāna Ludzas mākslas skola _x000a_ Pašvaldības budžets 1200 EUR _x000a_ Stacionārais dators pilns komplekts _x000a_ Sagatavošanā. _x000a__x000a_ J.Soikāna Ludzas mākslas skola _x000a_ Pašvaldības budžets 3000 EUR _x000a_ Sistēmbloks ar programmām _x000a_ Sagatavošanā. _x000a__x000a_ Kārsavas pilsētas pirmsskolas izglītības iestāde &amp;quot;Taurenītis&amp;quot; _x000a_ Pašvaldības budžets 4200 EUR _x000a_ Digitālais mācību līdzeklis &amp;quot;Sākam mācīties&amp;quot; _x000a_ Sagatavošanā. _x000a__x000a_ Ludzas 2.vidusskola _x000a_ Pašvaldības budžets 5000 EUR _x000a_ Trenažieris sporta hallē _x000a_ Sagatavošanā. _x000a__x000a_ Ludzas 2.vidusskola _x000a_ Pašvaldības budžets 5000 EUR _x000a_ Datorkomplekts stacionārais 1200EUR *5gab.- 5 monitori 200 EUR _x000a_ Sagatavošanā. _x000a__x000a_ Ludzas Mūzikas pamatskola _x000a_ Pašvaldības budžets 8400 EUR _x000a_ Interaktīvais ekrāns _x000a_ Sagatavošanā. _x000a__x000a_ Ludzas pilsētas 3.pirmsskolas izglītības iestāde &amp;quot;Namiņš&amp;quot; _x000a_ Pašvaldības budžets 3200 EUR _x000a_ &amp;quot;Sākam mācīties&amp;quot; interaktīvais ekrāns ar programatūru pirmsskolai _x000a_ Sagatavošanā. _x000a__x000a_ Ludzas pilsētas 4.pirmsskolas izglītības iestāde &amp;quot;Pasaciņa&amp;quot; _x000a_ Pašvaldības budžets 3200 EUR _x000a_ interaktīvais ekrāns ar programmatūru _x000a_ Apstiprināšanā. _x000a__x000a_ Ludzas pilsētas pirmsskolas izglītības iestāde &amp;quot;Rūķītis&amp;quot; _x000a_ Pašvaldības budžets 4500 EUR _x000a_ Pārējie iepriekš neklasificētie pamatlīdzekļi_x000a_mācību līdzekļi - digitālais ekrāns 2 gab _x000a_ Nepieciešami grozījumi. _x000a__x000a_ Ludzas pilsētas vidusskola _x000a_ Pašvaldības budžets 9600 EUR _x000a_ Dators AIO (win+office) _x000a_ Sagatavošanā. _x000a__x000a_ Ludzas pilsētas vidusskola _x000a_ Pašvaldības budžets 26254 EUR _x000a_ RoboNet projekta priekšfinansējums _x000a_ Sagatavošanā. _x000a__x000a_ Malnavas pagasta pirmsskolas izglītības iestāde &amp;quot;Sienāzītis&amp;quot; _x000a_ Pašvaldības budžets 5000 EUR _x000a_ Bērnu rotaļu laukuma elementi _x000a_ Sagatavošanā. _x000a__x000a_ Malnavas pagasta pirmsskolas izglītības iestāde &amp;quot;Sienāzītis&amp;quot; _x000a_ Pašvaldības budžets 3199 EUR _x000a_ Digitālais mācību līdzeklis skolotājam &amp;quot;Sākam mācīties&amp;quot; _x000a_ Sagatavošanā. _x000a__x000a_ Mežvidu pamatskola _x000a_ Pašvaldības budžets 4200 EUR _x000a_ Interaktīvā tāfele _x000a_ Sagatavošanā. _x000a__x000a_ Zilupes pirmsskolas izglītības iestāde _x000a_ Pašvaldības budžets 3250 EUR _x000a_ Interaktīvais displejs _x000a_ Sagatavošanā. _x000a__x000a_ "/>
    <x v="8"/>
    <x v="18"/>
    <m/>
    <m/>
    <m/>
    <m/>
    <m/>
  </r>
  <r>
    <x v="0"/>
    <x v="1"/>
    <x v="1"/>
    <m/>
    <x v="9"/>
    <s v="2022 - 2027"/>
    <s v=""/>
    <x v="3"/>
    <n v="1080"/>
    <s v=""/>
    <s v=""/>
    <s v="Procesā"/>
    <s v="Sagatave"/>
    <s v=""/>
    <s v="Blontu pagasta pirmskolas izglītības iestāde _x000a_ Pašvaldības budžets 3250 EUR _x000a_ Interaktīvais displejs _x000a_ Sagatavošanā. _x000a__x000a_ J.Soikāna Ludzas mākslas skola _x000a_ Pašvaldības budžets 2500 EUR _x000a_ Datortīkls _x000a_ Sagatavošanā. _x000a__x000a_ J.Soikāna Ludzas mākslas skola _x000a_ Pašvaldības budžets 1200 EUR _x000a_ Stacionārais dators pilns komplekts _x000a_ Sagatavošanā. _x000a__x000a_ J.Soikāna Ludzas mākslas skola _x000a_ Pašvaldības budžets 3000 EUR _x000a_ Sistēmbloks ar programmām _x000a_ Sagatavošanā. _x000a__x000a_ Kārsavas pilsētas pirmsskolas izglītības iestāde &amp;quot;Taurenītis&amp;quot; _x000a_ Pašvaldības budžets 4200 EUR _x000a_ Digitālais mācību līdzeklis &amp;quot;Sākam mācīties&amp;quot; _x000a_ Sagatavošanā. _x000a__x000a_ Ludzas 2.vidusskola _x000a_ Pašvaldības budžets 5000 EUR _x000a_ Trenažieris sporta hallē _x000a_ Sagatavošanā. _x000a__x000a_ Ludzas 2.vidusskola _x000a_ Pašvaldības budžets 5000 EUR _x000a_ Datorkomplekts stacionārais 1200EUR *5gab.- 5 monitori 200 EUR _x000a_ Sagatavošanā. _x000a__x000a_ Ludzas Mūzikas pamatskola _x000a_ Pašvaldības budžets 8400 EUR _x000a_ Interaktīvais ekrāns _x000a_ Sagatavošanā. _x000a__x000a_ Ludzas pilsētas 3.pirmsskolas izglītības iestāde &amp;quot;Namiņš&amp;quot; _x000a_ Pašvaldības budžets 3200 EUR _x000a_ &amp;quot;Sākam mācīties&amp;quot; interaktīvais ekrāns ar programatūru pirmsskolai _x000a_ Sagatavošanā. _x000a__x000a_ Ludzas pilsētas 4.pirmsskolas izglītības iestāde &amp;quot;Pasaciņa&amp;quot; _x000a_ Pašvaldības budžets 3200 EUR _x000a_ interaktīvais ekrāns ar programmatūru _x000a_ Apstiprināšanā. _x000a__x000a_ Ludzas pilsētas pirmsskolas izglītības iestāde &amp;quot;Rūķītis&amp;quot; _x000a_ Pašvaldības budžets 4500 EUR _x000a_ Pārējie iepriekš neklasificētie pamatlīdzekļi_x000a_mācību līdzekļi - digitālais ekrāns 2 gab _x000a_ Nepieciešami grozījumi. _x000a__x000a_ Ludzas pilsētas vidusskola _x000a_ Pašvaldības budžets 9600 EUR _x000a_ Dators AIO (win+office) _x000a_ Sagatavošanā. _x000a__x000a_ Ludzas pilsētas vidusskola _x000a_ Pašvaldības budžets 26254 EUR _x000a_ RoboNet projekta priekšfinansējums _x000a_ Sagatavošanā. _x000a__x000a_ Malnavas pagasta pirmsskolas izglītības iestāde &amp;quot;Sienāzītis&amp;quot; _x000a_ Pašvaldības budžets 5000 EUR _x000a_ Bērnu rotaļu laukuma elementi _x000a_ Sagatavošanā. _x000a__x000a_ Malnavas pagasta pirmsskolas izglītības iestāde &amp;quot;Sienāzītis&amp;quot; _x000a_ Pašvaldības budžets 3199 EUR _x000a_ Digitālais mācību līdzeklis skolotājam &amp;quot;Sākam mācīties&amp;quot; _x000a_ Sagatavošanā. _x000a__x000a_ Mežvidu pamatskola _x000a_ Pašvaldības budžets 4200 EUR _x000a_ Interaktīvā tāfele _x000a_ Sagatavošanā. _x000a__x000a_ Zilupes pirmsskolas izglītības iestāde _x000a_ Pašvaldības budžets 3250 EUR _x000a_ Interaktīvais displejs _x000a_ Sagatavošanā. _x000a__x000a_ "/>
    <x v="8"/>
    <x v="19"/>
    <m/>
    <m/>
    <m/>
    <m/>
    <m/>
  </r>
  <r>
    <x v="0"/>
    <x v="1"/>
    <x v="1"/>
    <m/>
    <x v="9"/>
    <s v="2022 - 2027"/>
    <s v=""/>
    <x v="1"/>
    <n v="779"/>
    <s v=""/>
    <s v=""/>
    <s v="Procesā"/>
    <s v="Sagatave"/>
    <s v=""/>
    <s v="Blontu pagasta pirmskolas izglītības iestāde _x000a_ Pašvaldības budžets 3250 EUR _x000a_ Interaktīvais displejs _x000a_ Sagatavošanā. _x000a__x000a_ J.Soikāna Ludzas mākslas skola _x000a_ Pašvaldības budžets 2500 EUR _x000a_ Datortīkls _x000a_ Sagatavošanā. _x000a__x000a_ J.Soikāna Ludzas mākslas skola _x000a_ Pašvaldības budžets 1200 EUR _x000a_ Stacionārais dators pilns komplekts _x000a_ Sagatavošanā. _x000a__x000a_ J.Soikāna Ludzas mākslas skola _x000a_ Pašvaldības budžets 3000 EUR _x000a_ Sistēmbloks ar programmām _x000a_ Sagatavošanā. _x000a__x000a_ Kārsavas pilsētas pirmsskolas izglītības iestāde &amp;quot;Taurenītis&amp;quot; _x000a_ Pašvaldības budžets 4200 EUR _x000a_ Digitālais mācību līdzeklis &amp;quot;Sākam mācīties&amp;quot; _x000a_ Sagatavošanā. _x000a__x000a_ Ludzas 2.vidusskola _x000a_ Pašvaldības budžets 5000 EUR _x000a_ Trenažieris sporta hallē _x000a_ Sagatavošanā. _x000a__x000a_ Ludzas 2.vidusskola _x000a_ Pašvaldības budžets 5000 EUR _x000a_ Datorkomplekts stacionārais 1200EUR *5gab.- 5 monitori 200 EUR _x000a_ Sagatavošanā. _x000a__x000a_ Ludzas Mūzikas pamatskola _x000a_ Pašvaldības budžets 8400 EUR _x000a_ Interaktīvais ekrāns _x000a_ Sagatavošanā. _x000a__x000a_ Ludzas pilsētas 3.pirmsskolas izglītības iestāde &amp;quot;Namiņš&amp;quot; _x000a_ Pašvaldības budžets 3200 EUR _x000a_ &amp;quot;Sākam mācīties&amp;quot; interaktīvais ekrāns ar programatūru pirmsskolai _x000a_ Sagatavošanā. _x000a__x000a_ Ludzas pilsētas 4.pirmsskolas izglītības iestāde &amp;quot;Pasaciņa&amp;quot; _x000a_ Pašvaldības budžets 3200 EUR _x000a_ interaktīvais ekrāns ar programmatūru _x000a_ Apstiprināšanā. _x000a__x000a_ Ludzas pilsētas pirmsskolas izglītības iestāde &amp;quot;Rūķītis&amp;quot; _x000a_ Pašvaldības budžets 4500 EUR _x000a_ Pārējie iepriekš neklasificētie pamatlīdzekļi_x000a_mācību līdzekļi - digitālais ekrāns 2 gab _x000a_ Nepieciešami grozījumi. _x000a__x000a_ Ludzas pilsētas vidusskola _x000a_ Pašvaldības budžets 9600 EUR _x000a_ Dators AIO (win+office) _x000a_ Sagatavošanā. _x000a__x000a_ Ludzas pilsētas vidusskola _x000a_ Pašvaldības budžets 26254 EUR _x000a_ RoboNet projekta priekšfinansējums _x000a_ Sagatavošanā. _x000a__x000a_ Malnavas pagasta pirmsskolas izglītības iestāde &amp;quot;Sienāzītis&amp;quot; _x000a_ Pašvaldības budžets 5000 EUR _x000a_ Bērnu rotaļu laukuma elementi _x000a_ Sagatavošanā. _x000a__x000a_ Malnavas pagasta pirmsskolas izglītības iestāde &amp;quot;Sienāzītis&amp;quot; _x000a_ Pašvaldības budžets 3199 EUR _x000a_ Digitālais mācību līdzeklis skolotājam &amp;quot;Sākam mācīties&amp;quot; _x000a_ Sagatavošanā. _x000a__x000a_ Mežvidu pamatskola _x000a_ Pašvaldības budžets 4200 EUR _x000a_ Interaktīvā tāfele _x000a_ Sagatavošanā. _x000a__x000a_ Zilupes pirmsskolas izglītības iestāde _x000a_ Pašvaldības budžets 3250 EUR _x000a_ Interaktīvais displejs _x000a_ Sagatavošanā. _x000a__x000a_ "/>
    <x v="8"/>
    <x v="20"/>
    <m/>
    <m/>
    <m/>
    <m/>
    <m/>
  </r>
  <r>
    <x v="0"/>
    <x v="1"/>
    <x v="1"/>
    <m/>
    <x v="9"/>
    <s v="2022 - 2027"/>
    <s v=""/>
    <x v="1"/>
    <n v="400"/>
    <s v=""/>
    <s v=""/>
    <s v="Procesā"/>
    <s v="Sagatave"/>
    <s v=""/>
    <s v="Blontu pagasta pirmskolas izglītības iestāde _x000a_ Pašvaldības budžets 3250 EUR _x000a_ Interaktīvais displejs _x000a_ Sagatavošanā. _x000a__x000a_ J.Soikāna Ludzas mākslas skola _x000a_ Pašvaldības budžets 2500 EUR _x000a_ Datortīkls _x000a_ Sagatavošanā. _x000a__x000a_ J.Soikāna Ludzas mākslas skola _x000a_ Pašvaldības budžets 1200 EUR _x000a_ Stacionārais dators pilns komplekts _x000a_ Sagatavošanā. _x000a__x000a_ J.Soikāna Ludzas mākslas skola _x000a_ Pašvaldības budžets 3000 EUR _x000a_ Sistēmbloks ar programmām _x000a_ Sagatavošanā. _x000a__x000a_ Kārsavas pilsētas pirmsskolas izglītības iestāde &amp;quot;Taurenītis&amp;quot; _x000a_ Pašvaldības budžets 4200 EUR _x000a_ Digitālais mācību līdzeklis &amp;quot;Sākam mācīties&amp;quot; _x000a_ Sagatavošanā. _x000a__x000a_ Ludzas 2.vidusskola _x000a_ Pašvaldības budžets 5000 EUR _x000a_ Trenažieris sporta hallē _x000a_ Sagatavošanā. _x000a__x000a_ Ludzas 2.vidusskola _x000a_ Pašvaldības budžets 5000 EUR _x000a_ Datorkomplekts stacionārais 1200EUR *5gab.- 5 monitori 200 EUR _x000a_ Sagatavošanā. _x000a__x000a_ Ludzas Mūzikas pamatskola _x000a_ Pašvaldības budžets 8400 EUR _x000a_ Interaktīvais ekrāns _x000a_ Sagatavošanā. _x000a__x000a_ Ludzas pilsētas 3.pirmsskolas izglītības iestāde &amp;quot;Namiņš&amp;quot; _x000a_ Pašvaldības budžets 3200 EUR _x000a_ &amp;quot;Sākam mācīties&amp;quot; interaktīvais ekrāns ar programatūru pirmsskolai _x000a_ Sagatavošanā. _x000a__x000a_ Ludzas pilsētas 4.pirmsskolas izglītības iestāde &amp;quot;Pasaciņa&amp;quot; _x000a_ Pašvaldības budžets 3200 EUR _x000a_ interaktīvais ekrāns ar programmatūru _x000a_ Apstiprināšanā. _x000a__x000a_ Ludzas pilsētas pirmsskolas izglītības iestāde &amp;quot;Rūķītis&amp;quot; _x000a_ Pašvaldības budžets 4500 EUR _x000a_ Pārējie iepriekš neklasificētie pamatlīdzekļi_x000a_mācību līdzekļi - digitālais ekrāns 2 gab _x000a_ Nepieciešami grozījumi. _x000a__x000a_ Ludzas pilsētas vidusskola _x000a_ Pašvaldības budžets 9600 EUR _x000a_ Dators AIO (win+office) _x000a_ Sagatavošanā. _x000a__x000a_ Ludzas pilsētas vidusskola _x000a_ Pašvaldības budžets 26254 EUR _x000a_ RoboNet projekta priekšfinansējums _x000a_ Sagatavošanā. _x000a__x000a_ Malnavas pagasta pirmsskolas izglītības iestāde &amp;quot;Sienāzītis&amp;quot; _x000a_ Pašvaldības budžets 5000 EUR _x000a_ Bērnu rotaļu laukuma elementi _x000a_ Sagatavošanā. _x000a__x000a_ Malnavas pagasta pirmsskolas izglītības iestāde &amp;quot;Sienāzītis&amp;quot; _x000a_ Pašvaldības budžets 3199 EUR _x000a_ Digitālais mācību līdzeklis skolotājam &amp;quot;Sākam mācīties&amp;quot; _x000a_ Sagatavošanā. _x000a__x000a_ Mežvidu pamatskola _x000a_ Pašvaldības budžets 4200 EUR _x000a_ Interaktīvā tāfele _x000a_ Sagatavošanā. _x000a__x000a_ Zilupes pirmsskolas izglītības iestāde _x000a_ Pašvaldības budžets 3250 EUR _x000a_ Interaktīvais displejs _x000a_ Sagatavošanā. _x000a__x000a_ "/>
    <x v="8"/>
    <x v="21"/>
    <m/>
    <m/>
    <m/>
    <m/>
    <m/>
  </r>
  <r>
    <x v="0"/>
    <x v="1"/>
    <x v="1"/>
    <m/>
    <x v="9"/>
    <s v="2022 - 2027"/>
    <s v=""/>
    <x v="1"/>
    <n v="350"/>
    <s v=""/>
    <s v=""/>
    <s v="Procesā"/>
    <s v="Sagatave"/>
    <s v=""/>
    <s v="Blontu pagasta pirmskolas izglītības iestāde _x000a_ Pašvaldības budžets 3250 EUR _x000a_ Interaktīvais displejs _x000a_ Sagatavošanā. _x000a__x000a_ J.Soikāna Ludzas mākslas skola _x000a_ Pašvaldības budžets 2500 EUR _x000a_ Datortīkls _x000a_ Sagatavošanā. _x000a__x000a_ J.Soikāna Ludzas mākslas skola _x000a_ Pašvaldības budžets 1200 EUR _x000a_ Stacionārais dators pilns komplekts _x000a_ Sagatavošanā. _x000a__x000a_ J.Soikāna Ludzas mākslas skola _x000a_ Pašvaldības budžets 3000 EUR _x000a_ Sistēmbloks ar programmām _x000a_ Sagatavošanā. _x000a__x000a_ Kārsavas pilsētas pirmsskolas izglītības iestāde &amp;quot;Taurenītis&amp;quot; _x000a_ Pašvaldības budžets 4200 EUR _x000a_ Digitālais mācību līdzeklis &amp;quot;Sākam mācīties&amp;quot; _x000a_ Sagatavošanā. _x000a__x000a_ Ludzas 2.vidusskola _x000a_ Pašvaldības budžets 5000 EUR _x000a_ Trenažieris sporta hallē _x000a_ Sagatavošanā. _x000a__x000a_ Ludzas 2.vidusskola _x000a_ Pašvaldības budžets 5000 EUR _x000a_ Datorkomplekts stacionārais 1200EUR *5gab.- 5 monitori 200 EUR _x000a_ Sagatavošanā. _x000a__x000a_ Ludzas Mūzikas pamatskola _x000a_ Pašvaldības budžets 8400 EUR _x000a_ Interaktīvais ekrāns _x000a_ Sagatavošanā. _x000a__x000a_ Ludzas pilsētas 3.pirmsskolas izglītības iestāde &amp;quot;Namiņš&amp;quot; _x000a_ Pašvaldības budžets 3200 EUR _x000a_ &amp;quot;Sākam mācīties&amp;quot; interaktīvais ekrāns ar programatūru pirmsskolai _x000a_ Sagatavošanā. _x000a__x000a_ Ludzas pilsētas 4.pirmsskolas izglītības iestāde &amp;quot;Pasaciņa&amp;quot; _x000a_ Pašvaldības budžets 3200 EUR _x000a_ interaktīvais ekrāns ar programmatūru _x000a_ Apstiprināšanā. _x000a__x000a_ Ludzas pilsētas pirmsskolas izglītības iestāde &amp;quot;Rūķītis&amp;quot; _x000a_ Pašvaldības budžets 4500 EUR _x000a_ Pārējie iepriekš neklasificētie pamatlīdzekļi_x000a_mācību līdzekļi - digitālais ekrāns 2 gab _x000a_ Nepieciešami grozījumi. _x000a__x000a_ Ludzas pilsētas vidusskola _x000a_ Pašvaldības budžets 9600 EUR _x000a_ Dators AIO (win+office) _x000a_ Sagatavošanā. _x000a__x000a_ Ludzas pilsētas vidusskola _x000a_ Pašvaldības budžets 26254 EUR _x000a_ RoboNet projekta priekšfinansējums _x000a_ Sagatavošanā. _x000a__x000a_ Malnavas pagasta pirmsskolas izglītības iestāde &amp;quot;Sienāzītis&amp;quot; _x000a_ Pašvaldības budžets 5000 EUR _x000a_ Bērnu rotaļu laukuma elementi _x000a_ Sagatavošanā. _x000a__x000a_ Malnavas pagasta pirmsskolas izglītības iestāde &amp;quot;Sienāzītis&amp;quot; _x000a_ Pašvaldības budžets 3199 EUR _x000a_ Digitālais mācību līdzeklis skolotājam &amp;quot;Sākam mācīties&amp;quot; _x000a_ Sagatavošanā. _x000a__x000a_ Mežvidu pamatskola _x000a_ Pašvaldības budžets 4200 EUR _x000a_ Interaktīvā tāfele _x000a_ Sagatavošanā. _x000a__x000a_ Zilupes pirmsskolas izglītības iestāde _x000a_ Pašvaldības budžets 3250 EUR _x000a_ Interaktīvais displejs _x000a_ Sagatavošanā. _x000a__x000a_ "/>
    <x v="8"/>
    <x v="22"/>
    <m/>
    <m/>
    <m/>
    <m/>
    <m/>
  </r>
  <r>
    <x v="0"/>
    <x v="1"/>
    <x v="1"/>
    <m/>
    <x v="9"/>
    <s v="2022 - 2027"/>
    <s v=""/>
    <x v="3"/>
    <n v="4000"/>
    <s v=""/>
    <s v=""/>
    <s v="Procesā"/>
    <s v="Sagatave"/>
    <s v=""/>
    <s v="Blontu pagasta pirmskolas izglītības iestāde _x000a_ Pašvaldības budžets 3250 EUR _x000a_ Interaktīvais displejs _x000a_ Sagatavošanā. _x000a__x000a_ J.Soikāna Ludzas mākslas skola _x000a_ Pašvaldības budžets 2500 EUR _x000a_ Datortīkls _x000a_ Sagatavošanā. _x000a__x000a_ J.Soikāna Ludzas mākslas skola _x000a_ Pašvaldības budžets 1200 EUR _x000a_ Stacionārais dators pilns komplekts _x000a_ Sagatavošanā. _x000a__x000a_ J.Soikāna Ludzas mākslas skola _x000a_ Pašvaldības budžets 3000 EUR _x000a_ Sistēmbloks ar programmām _x000a_ Sagatavošanā. _x000a__x000a_ Kārsavas pilsētas pirmsskolas izglītības iestāde &amp;quot;Taurenītis&amp;quot; _x000a_ Pašvaldības budžets 4200 EUR _x000a_ Digitālais mācību līdzeklis &amp;quot;Sākam mācīties&amp;quot; _x000a_ Sagatavošanā. _x000a__x000a_ Ludzas 2.vidusskola _x000a_ Pašvaldības budžets 5000 EUR _x000a_ Trenažieris sporta hallē _x000a_ Sagatavošanā. _x000a__x000a_ Ludzas 2.vidusskola _x000a_ Pašvaldības budžets 5000 EUR _x000a_ Datorkomplekts stacionārais 1200EUR *5gab.- 5 monitori 200 EUR _x000a_ Sagatavošanā. _x000a__x000a_ Ludzas Mūzikas pamatskola _x000a_ Pašvaldības budžets 8400 EUR _x000a_ Interaktīvais ekrāns _x000a_ Sagatavošanā. _x000a__x000a_ Ludzas pilsētas 3.pirmsskolas izglītības iestāde &amp;quot;Namiņš&amp;quot; _x000a_ Pašvaldības budžets 3200 EUR _x000a_ &amp;quot;Sākam mācīties&amp;quot; interaktīvais ekrāns ar programatūru pirmsskolai _x000a_ Sagatavošanā. _x000a__x000a_ Ludzas pilsētas 4.pirmsskolas izglītības iestāde &amp;quot;Pasaciņa&amp;quot; _x000a_ Pašvaldības budžets 3200 EUR _x000a_ interaktīvais ekrāns ar programmatūru _x000a_ Apstiprināšanā. _x000a__x000a_ Ludzas pilsētas pirmsskolas izglītības iestāde &amp;quot;Rūķītis&amp;quot; _x000a_ Pašvaldības budžets 4500 EUR _x000a_ Pārējie iepriekš neklasificētie pamatlīdzekļi_x000a_mācību līdzekļi - digitālais ekrāns 2 gab _x000a_ Nepieciešami grozījumi. _x000a__x000a_ Ludzas pilsētas vidusskola _x000a_ Pašvaldības budžets 9600 EUR _x000a_ Dators AIO (win+office) _x000a_ Sagatavošanā. _x000a__x000a_ Ludzas pilsētas vidusskola _x000a_ Pašvaldības budžets 26254 EUR _x000a_ RoboNet projekta priekšfinansējums _x000a_ Sagatavošanā. _x000a__x000a_ Malnavas pagasta pirmsskolas izglītības iestāde &amp;quot;Sienāzītis&amp;quot; _x000a_ Pašvaldības budžets 5000 EUR _x000a_ Bērnu rotaļu laukuma elementi _x000a_ Sagatavošanā. _x000a__x000a_ Malnavas pagasta pirmsskolas izglītības iestāde &amp;quot;Sienāzītis&amp;quot; _x000a_ Pašvaldības budžets 3199 EUR _x000a_ Digitālais mācību līdzeklis skolotājam &amp;quot;Sākam mācīties&amp;quot; _x000a_ Sagatavošanā. _x000a__x000a_ Mežvidu pamatskola _x000a_ Pašvaldības budžets 4200 EUR _x000a_ Interaktīvā tāfele _x000a_ Sagatavošanā. _x000a__x000a_ Zilupes pirmsskolas izglītības iestāde _x000a_ Pašvaldības budžets 3250 EUR _x000a_ Interaktīvais displejs _x000a_ Sagatavošanā. _x000a__x000a_ "/>
    <x v="8"/>
    <x v="23"/>
    <m/>
    <m/>
    <m/>
    <m/>
    <m/>
  </r>
  <r>
    <x v="0"/>
    <x v="1"/>
    <x v="1"/>
    <m/>
    <x v="9"/>
    <s v="2022 - 2027"/>
    <s v=""/>
    <x v="3"/>
    <n v="500"/>
    <s v=""/>
    <s v=""/>
    <s v="Procesā"/>
    <s v="Sagatave"/>
    <s v=""/>
    <s v="Blontu pagasta pirmskolas izglītības iestāde _x000a_ Pašvaldības budžets 3250 EUR _x000a_ Interaktīvais displejs _x000a_ Sagatavošanā. _x000a__x000a_ J.Soikāna Ludzas mākslas skola _x000a_ Pašvaldības budžets 2500 EUR _x000a_ Datortīkls _x000a_ Sagatavošanā. _x000a__x000a_ J.Soikāna Ludzas mākslas skola _x000a_ Pašvaldības budžets 1200 EUR _x000a_ Stacionārais dators pilns komplekts _x000a_ Sagatavošanā. _x000a__x000a_ J.Soikāna Ludzas mākslas skola _x000a_ Pašvaldības budžets 3000 EUR _x000a_ Sistēmbloks ar programmām _x000a_ Sagatavošanā. _x000a__x000a_ Kārsavas pilsētas pirmsskolas izglītības iestāde &amp;quot;Taurenītis&amp;quot; _x000a_ Pašvaldības budžets 4200 EUR _x000a_ Digitālais mācību līdzeklis &amp;quot;Sākam mācīties&amp;quot; _x000a_ Sagatavošanā. _x000a__x000a_ Ludzas 2.vidusskola _x000a_ Pašvaldības budžets 5000 EUR _x000a_ Trenažieris sporta hallē _x000a_ Sagatavošanā. _x000a__x000a_ Ludzas 2.vidusskola _x000a_ Pašvaldības budžets 5000 EUR _x000a_ Datorkomplekts stacionārais 1200EUR *5gab.- 5 monitori 200 EUR _x000a_ Sagatavošanā. _x000a__x000a_ Ludzas Mūzikas pamatskola _x000a_ Pašvaldības budžets 8400 EUR _x000a_ Interaktīvais ekrāns _x000a_ Sagatavošanā. _x000a__x000a_ Ludzas pilsētas 3.pirmsskolas izglītības iestāde &amp;quot;Namiņš&amp;quot; _x000a_ Pašvaldības budžets 3200 EUR _x000a_ &amp;quot;Sākam mācīties&amp;quot; interaktīvais ekrāns ar programatūru pirmsskolai _x000a_ Sagatavošanā. _x000a__x000a_ Ludzas pilsētas 4.pirmsskolas izglītības iestāde &amp;quot;Pasaciņa&amp;quot; _x000a_ Pašvaldības budžets 3200 EUR _x000a_ interaktīvais ekrāns ar programmatūru _x000a_ Apstiprināšanā. _x000a__x000a_ Ludzas pilsētas pirmsskolas izglītības iestāde &amp;quot;Rūķītis&amp;quot; _x000a_ Pašvaldības budžets 4500 EUR _x000a_ Pārējie iepriekš neklasificētie pamatlīdzekļi_x000a_mācību līdzekļi - digitālais ekrāns 2 gab _x000a_ Nepieciešami grozījumi. _x000a__x000a_ Ludzas pilsētas vidusskola _x000a_ Pašvaldības budžets 9600 EUR _x000a_ Dators AIO (win+office) _x000a_ Sagatavošanā. _x000a__x000a_ Ludzas pilsētas vidusskola _x000a_ Pašvaldības budžets 26254 EUR _x000a_ RoboNet projekta priekšfinansējums _x000a_ Sagatavošanā. _x000a__x000a_ Malnavas pagasta pirmsskolas izglītības iestāde &amp;quot;Sienāzītis&amp;quot; _x000a_ Pašvaldības budžets 5000 EUR _x000a_ Bērnu rotaļu laukuma elementi _x000a_ Sagatavošanā. _x000a__x000a_ Malnavas pagasta pirmsskolas izglītības iestāde &amp;quot;Sienāzītis&amp;quot; _x000a_ Pašvaldības budžets 3199 EUR _x000a_ Digitālais mācību līdzeklis skolotājam &amp;quot;Sākam mācīties&amp;quot; _x000a_ Sagatavošanā. _x000a__x000a_ Mežvidu pamatskola _x000a_ Pašvaldības budžets 4200 EUR _x000a_ Interaktīvā tāfele _x000a_ Sagatavošanā. _x000a__x000a_ Zilupes pirmsskolas izglītības iestāde _x000a_ Pašvaldības budžets 3250 EUR _x000a_ Interaktīvais displejs _x000a_ Sagatavošanā. _x000a__x000a_ "/>
    <x v="8"/>
    <x v="24"/>
    <m/>
    <m/>
    <m/>
    <m/>
    <m/>
  </r>
  <r>
    <x v="0"/>
    <x v="1"/>
    <x v="1"/>
    <m/>
    <x v="9"/>
    <s v="2022 - 2027"/>
    <s v=""/>
    <x v="1"/>
    <n v="2300"/>
    <s v=""/>
    <s v=""/>
    <s v="Procesā"/>
    <s v="Sagatave"/>
    <s v=""/>
    <s v="Blontu pagasta pirmskolas izglītības iestāde _x000a_ Pašvaldības budžets 3250 EUR _x000a_ Interaktīvais displejs _x000a_ Sagatavošanā. _x000a__x000a_ J.Soikāna Ludzas mākslas skola _x000a_ Pašvaldības budžets 2500 EUR _x000a_ Datortīkls _x000a_ Sagatavošanā. _x000a__x000a_ J.Soikāna Ludzas mākslas skola _x000a_ Pašvaldības budžets 1200 EUR _x000a_ Stacionārais dators pilns komplekts _x000a_ Sagatavošanā. _x000a__x000a_ J.Soikāna Ludzas mākslas skola _x000a_ Pašvaldības budžets 3000 EUR _x000a_ Sistēmbloks ar programmām _x000a_ Sagatavošanā. _x000a__x000a_ Kārsavas pilsētas pirmsskolas izglītības iestāde &amp;quot;Taurenītis&amp;quot; _x000a_ Pašvaldības budžets 4200 EUR _x000a_ Digitālais mācību līdzeklis &amp;quot;Sākam mācīties&amp;quot; _x000a_ Sagatavošanā. _x000a__x000a_ Ludzas 2.vidusskola _x000a_ Pašvaldības budžets 5000 EUR _x000a_ Trenažieris sporta hallē _x000a_ Sagatavošanā. _x000a__x000a_ Ludzas 2.vidusskola _x000a_ Pašvaldības budžets 5000 EUR _x000a_ Datorkomplekts stacionārais 1200EUR *5gab.- 5 monitori 200 EUR _x000a_ Sagatavošanā. _x000a__x000a_ Ludzas Mūzikas pamatskola _x000a_ Pašvaldības budžets 8400 EUR _x000a_ Interaktīvais ekrāns _x000a_ Sagatavošanā. _x000a__x000a_ Ludzas pilsētas 3.pirmsskolas izglītības iestāde &amp;quot;Namiņš&amp;quot; _x000a_ Pašvaldības budžets 3200 EUR _x000a_ &amp;quot;Sākam mācīties&amp;quot; interaktīvais ekrāns ar programatūru pirmsskolai _x000a_ Sagatavošanā. _x000a__x000a_ Ludzas pilsētas 4.pirmsskolas izglītības iestāde &amp;quot;Pasaciņa&amp;quot; _x000a_ Pašvaldības budžets 3200 EUR _x000a_ interaktīvais ekrāns ar programmatūru _x000a_ Apstiprināšanā. _x000a__x000a_ Ludzas pilsētas pirmsskolas izglītības iestāde &amp;quot;Rūķītis&amp;quot; _x000a_ Pašvaldības budžets 4500 EUR _x000a_ Pārējie iepriekš neklasificētie pamatlīdzekļi_x000a_mācību līdzekļi - digitālais ekrāns 2 gab _x000a_ Nepieciešami grozījumi. _x000a__x000a_ Ludzas pilsētas vidusskola _x000a_ Pašvaldības budžets 9600 EUR _x000a_ Dators AIO (win+office) _x000a_ Sagatavošanā. _x000a__x000a_ Ludzas pilsētas vidusskola _x000a_ Pašvaldības budžets 26254 EUR _x000a_ RoboNet projekta priekšfinansējums _x000a_ Sagatavošanā. _x000a__x000a_ Malnavas pagasta pirmsskolas izglītības iestāde &amp;quot;Sienāzītis&amp;quot; _x000a_ Pašvaldības budžets 5000 EUR _x000a_ Bērnu rotaļu laukuma elementi _x000a_ Sagatavošanā. _x000a__x000a_ Malnavas pagasta pirmsskolas izglītības iestāde &amp;quot;Sienāzītis&amp;quot; _x000a_ Pašvaldības budžets 3199 EUR _x000a_ Digitālais mācību līdzeklis skolotājam &amp;quot;Sākam mācīties&amp;quot; _x000a_ Sagatavošanā. _x000a__x000a_ Mežvidu pamatskola _x000a_ Pašvaldības budžets 4200 EUR _x000a_ Interaktīvā tāfele _x000a_ Sagatavošanā. _x000a__x000a_ Zilupes pirmsskolas izglītības iestāde _x000a_ Pašvaldības budžets 3250 EUR _x000a_ Interaktīvais displejs _x000a_ Sagatavošanā. _x000a__x000a_ "/>
    <x v="12"/>
    <x v="25"/>
    <m/>
    <m/>
    <m/>
    <m/>
    <m/>
  </r>
  <r>
    <x v="0"/>
    <x v="1"/>
    <x v="1"/>
    <s v="Uzdevums: U18 Profesionālās un interešu izglītības attīstība un pilnveidošana"/>
    <x v="0"/>
    <m/>
    <m/>
    <x v="0"/>
    <m/>
    <m/>
    <m/>
    <m/>
    <m/>
    <m/>
    <m/>
    <x v="0"/>
    <x v="0"/>
    <m/>
    <m/>
    <m/>
    <m/>
    <m/>
  </r>
  <r>
    <x v="0"/>
    <x v="1"/>
    <x v="1"/>
    <m/>
    <x v="10"/>
    <s v="2022 - 2027"/>
    <s v=""/>
    <x v="3"/>
    <n v="920"/>
    <s v=""/>
    <s v=""/>
    <s v="Procesā"/>
    <s v="Sagatave"/>
    <s v=""/>
    <s v=""/>
    <x v="4"/>
    <x v="26"/>
    <s v=""/>
    <s v=""/>
    <s v=""/>
    <s v=""/>
    <s v=""/>
  </r>
  <r>
    <x v="0"/>
    <x v="1"/>
    <x v="1"/>
    <m/>
    <x v="10"/>
    <s v="2022 - 2027"/>
    <s v=""/>
    <x v="3"/>
    <n v="23803"/>
    <m/>
    <m/>
    <m/>
    <m/>
    <m/>
    <m/>
    <x v="2"/>
    <x v="27"/>
    <m/>
    <m/>
    <m/>
    <m/>
    <m/>
  </r>
  <r>
    <x v="0"/>
    <x v="1"/>
    <x v="1"/>
    <m/>
    <x v="10"/>
    <s v="2022 - 2027"/>
    <s v=""/>
    <x v="3"/>
    <n v="36992"/>
    <m/>
    <m/>
    <m/>
    <m/>
    <m/>
    <m/>
    <x v="13"/>
    <x v="28"/>
    <m/>
    <m/>
    <m/>
    <m/>
    <m/>
  </r>
  <r>
    <x v="0"/>
    <x v="1"/>
    <x v="1"/>
    <m/>
    <x v="10"/>
    <s v="2022 - 2027"/>
    <s v=""/>
    <x v="3"/>
    <n v="41670"/>
    <m/>
    <m/>
    <m/>
    <m/>
    <m/>
    <m/>
    <x v="14"/>
    <x v="29"/>
    <m/>
    <m/>
    <m/>
    <m/>
    <m/>
  </r>
  <r>
    <x v="0"/>
    <x v="1"/>
    <x v="1"/>
    <m/>
    <x v="10"/>
    <s v="2022 - 2027"/>
    <m/>
    <x v="1"/>
    <n v="2000"/>
    <m/>
    <m/>
    <m/>
    <m/>
    <m/>
    <m/>
    <x v="14"/>
    <x v="30"/>
    <m/>
    <m/>
    <m/>
    <m/>
    <m/>
  </r>
  <r>
    <x v="0"/>
    <x v="1"/>
    <x v="1"/>
    <s v="Uzdevums: U19 Izglītojamo piedalīšanās olimpiādēs, konkursos, sporta pasākumos un mācību ekskursijās, kā arī izglītojamo apbalvošana"/>
    <x v="0"/>
    <m/>
    <m/>
    <x v="0"/>
    <m/>
    <m/>
    <m/>
    <m/>
    <m/>
    <m/>
    <m/>
    <x v="0"/>
    <x v="0"/>
    <m/>
    <m/>
    <m/>
    <m/>
    <m/>
  </r>
  <r>
    <x v="0"/>
    <x v="1"/>
    <x v="1"/>
    <m/>
    <x v="11"/>
    <s v="2022 - 2027"/>
    <s v=""/>
    <x v="1"/>
    <n v="1310"/>
    <s v=""/>
    <s v=""/>
    <s v="Procesā"/>
    <s v="Sagatave"/>
    <s v=""/>
    <s v=""/>
    <x v="7"/>
    <x v="31"/>
    <s v=""/>
    <s v=""/>
    <s v=""/>
    <s v=""/>
    <s v=""/>
  </r>
  <r>
    <x v="0"/>
    <x v="1"/>
    <x v="1"/>
    <m/>
    <x v="11"/>
    <s v="2022 - 2027"/>
    <s v=""/>
    <x v="1"/>
    <n v="4000"/>
    <s v=""/>
    <s v=""/>
    <s v="Procesā"/>
    <s v="Sagatave"/>
    <s v=""/>
    <s v=""/>
    <x v="15"/>
    <x v="32"/>
    <m/>
    <m/>
    <m/>
    <m/>
    <m/>
  </r>
  <r>
    <x v="0"/>
    <x v="1"/>
    <x v="1"/>
    <m/>
    <x v="11"/>
    <s v="2022 - 2027"/>
    <s v=""/>
    <x v="1"/>
    <n v="2010"/>
    <s v=""/>
    <s v=""/>
    <s v="Procesā"/>
    <s v="Sagatave"/>
    <s v=""/>
    <s v=""/>
    <x v="7"/>
    <x v="3"/>
    <m/>
    <m/>
    <m/>
    <m/>
    <m/>
  </r>
  <r>
    <x v="0"/>
    <x v="1"/>
    <x v="1"/>
    <s v="Uzdevums: U2 Izglītības iestāžu tīkla optimizācija"/>
    <x v="0"/>
    <m/>
    <m/>
    <x v="0"/>
    <m/>
    <m/>
    <m/>
    <m/>
    <m/>
    <m/>
    <m/>
    <x v="0"/>
    <x v="0"/>
    <m/>
    <m/>
    <m/>
    <m/>
    <m/>
  </r>
  <r>
    <x v="0"/>
    <x v="1"/>
    <x v="1"/>
    <m/>
    <x v="12"/>
    <s v="2022 - 2022"/>
    <s v=""/>
    <x v="2"/>
    <m/>
    <s v=""/>
    <s v=""/>
    <s v="Procesā"/>
    <s v="Sagatave"/>
    <s v=""/>
    <s v=""/>
    <x v="0"/>
    <x v="2"/>
    <s v=""/>
    <s v=""/>
    <s v=""/>
    <s v=""/>
    <s v=""/>
  </r>
  <r>
    <x v="0"/>
    <x v="1"/>
    <x v="1"/>
    <s v="Uzdevums: U3 Izglītības iestāžu speciālistu tālākizglītības nodrošināšana un kvalifikācijas celšana"/>
    <x v="0"/>
    <m/>
    <m/>
    <x v="0"/>
    <m/>
    <m/>
    <m/>
    <m/>
    <m/>
    <m/>
    <m/>
    <x v="0"/>
    <x v="0"/>
    <m/>
    <m/>
    <m/>
    <m/>
    <m/>
  </r>
  <r>
    <x v="0"/>
    <x v="1"/>
    <x v="1"/>
    <m/>
    <x v="13"/>
    <s v="2022 - 2027"/>
    <s v=""/>
    <x v="2"/>
    <m/>
    <s v=""/>
    <s v=""/>
    <s v="Procesā"/>
    <s v="Sagatave"/>
    <s v=""/>
    <s v=""/>
    <x v="0"/>
    <x v="2"/>
    <s v=""/>
    <s v=""/>
    <s v=""/>
    <s v=""/>
    <s v=""/>
  </r>
  <r>
    <x v="0"/>
    <x v="1"/>
    <x v="1"/>
    <s v="Uzdevums: U4 Sporta infrastruktūras pārbūve un modernizācija"/>
    <x v="0"/>
    <m/>
    <m/>
    <x v="0"/>
    <m/>
    <m/>
    <m/>
    <m/>
    <m/>
    <m/>
    <m/>
    <x v="0"/>
    <x v="0"/>
    <m/>
    <m/>
    <m/>
    <m/>
    <m/>
  </r>
  <r>
    <x v="0"/>
    <x v="1"/>
    <x v="1"/>
    <m/>
    <x v="14"/>
    <s v="2022 - 2027"/>
    <s v=""/>
    <x v="2"/>
    <m/>
    <s v=""/>
    <s v=""/>
    <s v="Procesā"/>
    <s v="Sagatave"/>
    <s v=""/>
    <s v=""/>
    <x v="0"/>
    <x v="2"/>
    <s v=""/>
    <s v=""/>
    <s v=""/>
    <s v=""/>
    <s v=""/>
  </r>
  <r>
    <x v="0"/>
    <x v="1"/>
    <x v="1"/>
    <s v="Uzdevums: U5 Sporta aprīkojuma atjaunošana un jauna iegāde"/>
    <x v="0"/>
    <m/>
    <m/>
    <x v="0"/>
    <m/>
    <m/>
    <m/>
    <m/>
    <m/>
    <m/>
    <m/>
    <x v="0"/>
    <x v="0"/>
    <m/>
    <m/>
    <m/>
    <m/>
    <m/>
  </r>
  <r>
    <x v="0"/>
    <x v="1"/>
    <x v="1"/>
    <m/>
    <x v="15"/>
    <s v="2022 - 2027"/>
    <s v=""/>
    <x v="2"/>
    <m/>
    <s v=""/>
    <s v=""/>
    <s v="Procesā"/>
    <s v="Sagatave"/>
    <s v=""/>
    <s v=""/>
    <x v="0"/>
    <x v="2"/>
    <s v=""/>
    <s v=""/>
    <s v=""/>
    <s v=""/>
    <s v=""/>
  </r>
  <r>
    <x v="0"/>
    <x v="1"/>
    <x v="1"/>
    <s v="Uzdevums: U6 Dažādu sporta virzienu un pasākumu organizēšana un atbalstīšana"/>
    <x v="0"/>
    <m/>
    <m/>
    <x v="0"/>
    <m/>
    <m/>
    <m/>
    <m/>
    <m/>
    <m/>
    <m/>
    <x v="0"/>
    <x v="0"/>
    <m/>
    <m/>
    <m/>
    <m/>
    <m/>
  </r>
  <r>
    <x v="0"/>
    <x v="1"/>
    <x v="1"/>
    <m/>
    <x v="16"/>
    <s v="2022 - 2027"/>
    <s v=""/>
    <x v="1"/>
    <n v="78624"/>
    <s v=""/>
    <s v=""/>
    <s v="Procesā"/>
    <s v="Sagatave"/>
    <s v=""/>
    <s v=""/>
    <x v="15"/>
    <x v="33"/>
    <s v=""/>
    <s v=""/>
    <s v=""/>
    <s v=""/>
    <s v=""/>
  </r>
  <r>
    <x v="0"/>
    <x v="1"/>
    <x v="1"/>
    <m/>
    <x v="16"/>
    <s v="2022 - 2027"/>
    <s v=""/>
    <x v="1"/>
    <n v="28435"/>
    <s v=""/>
    <s v=""/>
    <s v="Procesā"/>
    <s v="Sagatave"/>
    <s v=""/>
    <s v=""/>
    <x v="15"/>
    <x v="34"/>
    <m/>
    <m/>
    <m/>
    <m/>
    <m/>
  </r>
  <r>
    <x v="0"/>
    <x v="1"/>
    <x v="1"/>
    <s v="Uzdevums: U7 Sadarbības veicināšana ar sporta skolām"/>
    <x v="0"/>
    <m/>
    <m/>
    <x v="0"/>
    <m/>
    <m/>
    <m/>
    <m/>
    <m/>
    <m/>
    <m/>
    <x v="0"/>
    <x v="0"/>
    <m/>
    <m/>
    <m/>
    <m/>
    <m/>
  </r>
  <r>
    <x v="0"/>
    <x v="1"/>
    <x v="1"/>
    <m/>
    <x v="17"/>
    <s v="2022 - 2027"/>
    <s v=""/>
    <x v="2"/>
    <m/>
    <s v=""/>
    <s v=""/>
    <s v="Procesā"/>
    <s v="Sagatave"/>
    <s v=""/>
    <s v=""/>
    <x v="0"/>
    <x v="2"/>
    <s v=""/>
    <s v=""/>
    <s v=""/>
    <s v=""/>
    <s v=""/>
  </r>
  <r>
    <x v="0"/>
    <x v="1"/>
    <x v="1"/>
    <s v="Uzdevums: U8 Jaunatnes politikas plānošana un iniciatīvu atbalstīšana"/>
    <x v="0"/>
    <m/>
    <m/>
    <x v="0"/>
    <m/>
    <m/>
    <m/>
    <m/>
    <m/>
    <m/>
    <m/>
    <x v="0"/>
    <x v="0"/>
    <m/>
    <m/>
    <m/>
    <m/>
    <m/>
  </r>
  <r>
    <x v="0"/>
    <x v="1"/>
    <x v="1"/>
    <m/>
    <x v="18"/>
    <s v="2022 - 2027"/>
    <s v=""/>
    <x v="2"/>
    <m/>
    <s v=""/>
    <s v=""/>
    <s v="Procesā"/>
    <s v="Sagatave"/>
    <s v=""/>
    <s v=""/>
    <x v="0"/>
    <x v="2"/>
    <s v=""/>
    <s v=""/>
    <s v=""/>
    <s v=""/>
    <s v=""/>
  </r>
  <r>
    <x v="0"/>
    <x v="1"/>
    <x v="1"/>
    <s v="Uzdevums: U9 Neformālās un mūžizglītības attīstība"/>
    <x v="0"/>
    <m/>
    <m/>
    <x v="0"/>
    <m/>
    <m/>
    <m/>
    <m/>
    <m/>
    <m/>
    <m/>
    <x v="0"/>
    <x v="0"/>
    <m/>
    <m/>
    <m/>
    <m/>
    <m/>
  </r>
  <r>
    <x v="0"/>
    <x v="1"/>
    <x v="1"/>
    <m/>
    <x v="19"/>
    <s v="2022 - 2027"/>
    <s v=""/>
    <x v="2"/>
    <m/>
    <s v=""/>
    <s v=""/>
    <s v="Procesā"/>
    <s v="Sagatave"/>
    <s v=""/>
    <s v=""/>
    <x v="0"/>
    <x v="2"/>
    <s v=""/>
    <s v=""/>
    <s v=""/>
    <s v=""/>
    <s v=""/>
  </r>
  <r>
    <x v="0"/>
    <x v="1"/>
    <x v="2"/>
    <m/>
    <x v="0"/>
    <m/>
    <m/>
    <x v="0"/>
    <m/>
    <m/>
    <m/>
    <m/>
    <m/>
    <m/>
    <m/>
    <x v="0"/>
    <x v="0"/>
    <m/>
    <m/>
    <m/>
    <m/>
    <m/>
  </r>
  <r>
    <x v="0"/>
    <x v="1"/>
    <x v="2"/>
    <s v="Uzdevums: U20 Veselības aprūpes un sociālo pakalpojumu kvalitātes uzlabošana un attīstība"/>
    <x v="0"/>
    <m/>
    <m/>
    <x v="0"/>
    <m/>
    <m/>
    <m/>
    <m/>
    <m/>
    <m/>
    <m/>
    <x v="0"/>
    <x v="0"/>
    <m/>
    <m/>
    <m/>
    <m/>
    <m/>
  </r>
  <r>
    <x v="0"/>
    <x v="1"/>
    <x v="2"/>
    <m/>
    <x v="20"/>
    <s v="2022 - 2027"/>
    <s v=""/>
    <x v="1"/>
    <n v="10500"/>
    <s v=""/>
    <s v=""/>
    <s v="Procesā"/>
    <s v="Sagatave"/>
    <s v=""/>
    <s v=""/>
    <x v="16"/>
    <x v="35"/>
    <s v=""/>
    <s v=""/>
    <s v=""/>
    <s v=""/>
    <s v=""/>
  </r>
  <r>
    <x v="0"/>
    <x v="1"/>
    <x v="2"/>
    <m/>
    <x v="20"/>
    <s v="2022 - 2027"/>
    <s v=""/>
    <x v="1"/>
    <n v="1800"/>
    <s v=""/>
    <s v=""/>
    <s v="Procesā"/>
    <s v="Sagatave"/>
    <s v=""/>
    <s v=""/>
    <x v="16"/>
    <x v="36"/>
    <m/>
    <m/>
    <m/>
    <m/>
    <m/>
  </r>
  <r>
    <x v="0"/>
    <x v="1"/>
    <x v="2"/>
    <m/>
    <x v="20"/>
    <s v="2022 - 2027"/>
    <s v=""/>
    <x v="1"/>
    <n v="750"/>
    <s v=""/>
    <s v=""/>
    <s v="Procesā"/>
    <s v="Sagatave"/>
    <s v=""/>
    <s v=""/>
    <x v="16"/>
    <x v="37"/>
    <m/>
    <m/>
    <m/>
    <m/>
    <m/>
  </r>
  <r>
    <x v="0"/>
    <x v="1"/>
    <x v="2"/>
    <m/>
    <x v="20"/>
    <s v="2022 - 2027"/>
    <s v=""/>
    <x v="1"/>
    <n v="3000"/>
    <s v=""/>
    <s v=""/>
    <s v="Procesā"/>
    <s v="Sagatave"/>
    <s v=""/>
    <s v=""/>
    <x v="16"/>
    <x v="38"/>
    <m/>
    <m/>
    <m/>
    <m/>
    <m/>
  </r>
  <r>
    <x v="0"/>
    <x v="1"/>
    <x v="2"/>
    <m/>
    <x v="20"/>
    <s v="2022 - 2027"/>
    <s v=""/>
    <x v="1"/>
    <n v="800"/>
    <s v=""/>
    <s v=""/>
    <s v="Procesā"/>
    <s v="Sagatave"/>
    <s v=""/>
    <s v=""/>
    <x v="16"/>
    <x v="39"/>
    <m/>
    <m/>
    <m/>
    <m/>
    <m/>
  </r>
  <r>
    <x v="0"/>
    <x v="1"/>
    <x v="2"/>
    <m/>
    <x v="20"/>
    <s v="2022 - 2027"/>
    <s v=""/>
    <x v="1"/>
    <n v="300"/>
    <s v=""/>
    <s v=""/>
    <s v="Procesā"/>
    <s v="Sagatave"/>
    <s v=""/>
    <s v=""/>
    <x v="16"/>
    <x v="40"/>
    <m/>
    <m/>
    <m/>
    <m/>
    <m/>
  </r>
  <r>
    <x v="0"/>
    <x v="1"/>
    <x v="2"/>
    <m/>
    <x v="20"/>
    <s v="2022 - 2027"/>
    <s v=""/>
    <x v="1"/>
    <n v="850"/>
    <s v=""/>
    <s v=""/>
    <s v="Procesā"/>
    <s v="Sagatave"/>
    <s v=""/>
    <s v=""/>
    <x v="16"/>
    <x v="41"/>
    <m/>
    <m/>
    <m/>
    <m/>
    <m/>
  </r>
  <r>
    <x v="0"/>
    <x v="1"/>
    <x v="2"/>
    <m/>
    <x v="20"/>
    <s v="2022 - 2027"/>
    <s v=""/>
    <x v="1"/>
    <n v="450"/>
    <s v=""/>
    <s v=""/>
    <s v="Procesā"/>
    <s v="Sagatave"/>
    <s v=""/>
    <s v=""/>
    <x v="16"/>
    <x v="42"/>
    <m/>
    <m/>
    <m/>
    <m/>
    <m/>
  </r>
  <r>
    <x v="0"/>
    <x v="1"/>
    <x v="2"/>
    <m/>
    <x v="20"/>
    <s v="2022 - 2027"/>
    <s v=""/>
    <x v="1"/>
    <n v="500"/>
    <s v=""/>
    <s v=""/>
    <s v="Procesā"/>
    <s v="Sagatave"/>
    <s v=""/>
    <s v=""/>
    <x v="17"/>
    <x v="43"/>
    <m/>
    <m/>
    <m/>
    <m/>
    <m/>
  </r>
  <r>
    <x v="0"/>
    <x v="1"/>
    <x v="2"/>
    <m/>
    <x v="20"/>
    <s v="2022 - 2027"/>
    <s v=""/>
    <x v="1"/>
    <n v="250"/>
    <s v=""/>
    <s v=""/>
    <s v="Procesā"/>
    <s v="Sagatave"/>
    <s v=""/>
    <s v=""/>
    <x v="16"/>
    <x v="44"/>
    <m/>
    <m/>
    <m/>
    <m/>
    <m/>
  </r>
  <r>
    <x v="0"/>
    <x v="1"/>
    <x v="2"/>
    <m/>
    <x v="20"/>
    <s v="2022 - 2027"/>
    <s v=""/>
    <x v="1"/>
    <n v="1500"/>
    <s v=""/>
    <s v=""/>
    <s v="Procesā"/>
    <s v="Sagatave"/>
    <s v=""/>
    <s v=""/>
    <x v="17"/>
    <x v="45"/>
    <m/>
    <m/>
    <m/>
    <m/>
    <m/>
  </r>
  <r>
    <x v="0"/>
    <x v="1"/>
    <x v="2"/>
    <m/>
    <x v="20"/>
    <s v="2022 - 2027"/>
    <s v=""/>
    <x v="1"/>
    <n v="1500"/>
    <s v=""/>
    <s v=""/>
    <s v="Procesā"/>
    <s v="Sagatave"/>
    <s v=""/>
    <s v=""/>
    <x v="16"/>
    <x v="46"/>
    <m/>
    <m/>
    <m/>
    <m/>
    <m/>
  </r>
  <r>
    <x v="0"/>
    <x v="1"/>
    <x v="2"/>
    <m/>
    <x v="20"/>
    <s v="2022 - 2027"/>
    <s v=""/>
    <x v="3"/>
    <n v="47203"/>
    <s v=""/>
    <s v=""/>
    <s v="Procesā"/>
    <s v="Sagatave"/>
    <s v=""/>
    <s v=""/>
    <x v="18"/>
    <x v="47"/>
    <m/>
    <m/>
    <m/>
    <m/>
    <m/>
  </r>
  <r>
    <x v="0"/>
    <x v="1"/>
    <x v="2"/>
    <m/>
    <x v="20"/>
    <s v="2022 - 2027"/>
    <s v=""/>
    <x v="3"/>
    <n v="850"/>
    <s v=""/>
    <s v=""/>
    <s v="Procesā"/>
    <s v="Sagatave"/>
    <s v=""/>
    <s v=""/>
    <x v="18"/>
    <x v="47"/>
    <m/>
    <m/>
    <m/>
    <m/>
    <m/>
  </r>
  <r>
    <x v="0"/>
    <x v="1"/>
    <x v="2"/>
    <m/>
    <x v="20"/>
    <s v="2022 - 2027"/>
    <s v=""/>
    <x v="3"/>
    <n v="3600"/>
    <s v=""/>
    <s v=""/>
    <s v="Procesā"/>
    <s v="Sagatave"/>
    <s v=""/>
    <s v=""/>
    <x v="18"/>
    <x v="47"/>
    <m/>
    <m/>
    <m/>
    <m/>
    <m/>
  </r>
  <r>
    <x v="0"/>
    <x v="1"/>
    <x v="2"/>
    <m/>
    <x v="20"/>
    <s v="2022 - 2027"/>
    <s v=""/>
    <x v="1"/>
    <n v="550"/>
    <s v=""/>
    <s v=""/>
    <s v="Procesā"/>
    <s v="Sagatave"/>
    <s v=""/>
    <s v=""/>
    <x v="19"/>
    <x v="48"/>
    <m/>
    <m/>
    <m/>
    <m/>
    <m/>
  </r>
  <r>
    <x v="0"/>
    <x v="1"/>
    <x v="2"/>
    <m/>
    <x v="20"/>
    <s v="2022 - 2027"/>
    <s v=""/>
    <x v="1"/>
    <n v="150"/>
    <s v=""/>
    <s v=""/>
    <s v="Procesā"/>
    <s v="Sagatave"/>
    <s v=""/>
    <s v=""/>
    <x v="19"/>
    <x v="49"/>
    <m/>
    <m/>
    <m/>
    <m/>
    <m/>
  </r>
  <r>
    <x v="0"/>
    <x v="1"/>
    <x v="2"/>
    <m/>
    <x v="20"/>
    <s v="2022 - 2027"/>
    <s v=""/>
    <x v="1"/>
    <n v="500"/>
    <s v=""/>
    <s v=""/>
    <s v="Procesā"/>
    <s v="Sagatave"/>
    <s v=""/>
    <s v=""/>
    <x v="19"/>
    <x v="50"/>
    <m/>
    <m/>
    <m/>
    <m/>
    <m/>
  </r>
  <r>
    <x v="0"/>
    <x v="1"/>
    <x v="2"/>
    <m/>
    <x v="20"/>
    <s v="2022 - 2027"/>
    <s v=""/>
    <x v="1"/>
    <n v="3500"/>
    <s v=""/>
    <s v=""/>
    <s v="Procesā"/>
    <s v="Sagatave"/>
    <s v=""/>
    <s v=""/>
    <x v="19"/>
    <x v="51"/>
    <m/>
    <m/>
    <m/>
    <m/>
    <m/>
  </r>
  <r>
    <x v="0"/>
    <x v="1"/>
    <x v="2"/>
    <m/>
    <x v="20"/>
    <s v="2022 - 2027"/>
    <s v=""/>
    <x v="1"/>
    <n v="400"/>
    <s v=""/>
    <s v=""/>
    <s v="Procesā"/>
    <s v="Sagatave"/>
    <s v=""/>
    <s v=""/>
    <x v="19"/>
    <x v="52"/>
    <m/>
    <m/>
    <m/>
    <m/>
    <m/>
  </r>
  <r>
    <x v="0"/>
    <x v="1"/>
    <x v="2"/>
    <m/>
    <x v="20"/>
    <s v="2022 - 2027"/>
    <s v=""/>
    <x v="1"/>
    <n v="600"/>
    <s v=""/>
    <s v=""/>
    <s v="Procesā"/>
    <s v="Sagatave"/>
    <s v=""/>
    <s v=""/>
    <x v="19"/>
    <x v="53"/>
    <m/>
    <m/>
    <m/>
    <m/>
    <m/>
  </r>
  <r>
    <x v="0"/>
    <x v="1"/>
    <x v="2"/>
    <m/>
    <x v="20"/>
    <s v="2022 - 2027"/>
    <s v=""/>
    <x v="1"/>
    <n v="3500"/>
    <s v=""/>
    <s v=""/>
    <s v="Procesā"/>
    <s v="Sagatave"/>
    <s v=""/>
    <s v=""/>
    <x v="16"/>
    <x v="54"/>
    <m/>
    <m/>
    <m/>
    <m/>
    <m/>
  </r>
  <r>
    <x v="0"/>
    <x v="1"/>
    <x v="2"/>
    <m/>
    <x v="20"/>
    <s v="2022 - 2027"/>
    <s v=""/>
    <x v="1"/>
    <n v="1600"/>
    <s v=""/>
    <s v=""/>
    <s v="Procesā"/>
    <s v="Sagatave"/>
    <s v=""/>
    <s v=""/>
    <x v="16"/>
    <x v="55"/>
    <m/>
    <m/>
    <m/>
    <m/>
    <m/>
  </r>
  <r>
    <x v="0"/>
    <x v="1"/>
    <x v="2"/>
    <m/>
    <x v="20"/>
    <s v="2022 - 2027"/>
    <s v=""/>
    <x v="1"/>
    <n v="6000"/>
    <s v=""/>
    <s v=""/>
    <s v="Procesā"/>
    <s v="Sagatave"/>
    <s v=""/>
    <s v=""/>
    <x v="19"/>
    <x v="56"/>
    <m/>
    <m/>
    <m/>
    <m/>
    <m/>
  </r>
  <r>
    <x v="0"/>
    <x v="1"/>
    <x v="2"/>
    <m/>
    <x v="20"/>
    <s v="2022 - 2027"/>
    <s v=""/>
    <x v="1"/>
    <n v="1000"/>
    <s v=""/>
    <s v=""/>
    <s v="Procesā"/>
    <s v="Sagatave"/>
    <s v=""/>
    <s v=""/>
    <x v="19"/>
    <x v="57"/>
    <m/>
    <m/>
    <m/>
    <m/>
    <m/>
  </r>
  <r>
    <x v="0"/>
    <x v="1"/>
    <x v="2"/>
    <m/>
    <x v="20"/>
    <s v="2022 - 2027"/>
    <s v=""/>
    <x v="3"/>
    <n v="31176"/>
    <s v=""/>
    <s v=""/>
    <s v="Procesā"/>
    <s v="Sagatave"/>
    <s v=""/>
    <s v=""/>
    <x v="18"/>
    <x v="47"/>
    <m/>
    <m/>
    <m/>
    <m/>
    <m/>
  </r>
  <r>
    <x v="0"/>
    <x v="1"/>
    <x v="2"/>
    <m/>
    <x v="20"/>
    <s v="2022 - 2027"/>
    <s v=""/>
    <x v="3"/>
    <n v="221698"/>
    <m/>
    <m/>
    <m/>
    <m/>
    <m/>
    <m/>
    <x v="20"/>
    <x v="58"/>
    <m/>
    <m/>
    <m/>
    <m/>
    <m/>
  </r>
  <r>
    <x v="0"/>
    <x v="1"/>
    <x v="2"/>
    <s v="Uzdevums: U21 Jaunu sociālo pakalpojumu izveidošana atbilstoši iedzīvotāju vajadzībām"/>
    <x v="0"/>
    <m/>
    <m/>
    <x v="0"/>
    <m/>
    <m/>
    <m/>
    <m/>
    <m/>
    <m/>
    <m/>
    <x v="0"/>
    <x v="0"/>
    <m/>
    <m/>
    <m/>
    <m/>
    <m/>
  </r>
  <r>
    <x v="0"/>
    <x v="1"/>
    <x v="2"/>
    <m/>
    <x v="21"/>
    <s v="2022 - 2027"/>
    <s v=""/>
    <x v="2"/>
    <m/>
    <s v=""/>
    <s v=""/>
    <s v="Procesā"/>
    <s v="Sagatave"/>
    <s v=""/>
    <s v=""/>
    <x v="0"/>
    <x v="2"/>
    <s v=""/>
    <s v=""/>
    <s v=""/>
    <s v=""/>
    <s v=""/>
  </r>
  <r>
    <x v="0"/>
    <x v="1"/>
    <x v="2"/>
    <s v="Uzdevums: U22 Sociālās infrastruktūras izveide un attīstīšana"/>
    <x v="0"/>
    <m/>
    <m/>
    <x v="0"/>
    <m/>
    <m/>
    <m/>
    <m/>
    <m/>
    <m/>
    <m/>
    <x v="0"/>
    <x v="0"/>
    <m/>
    <m/>
    <m/>
    <m/>
    <m/>
  </r>
  <r>
    <x v="0"/>
    <x v="1"/>
    <x v="2"/>
    <m/>
    <x v="22"/>
    <s v="2022 - 2027"/>
    <s v=""/>
    <x v="1"/>
    <n v="2500"/>
    <s v=""/>
    <m/>
    <s v="Procesā"/>
    <s v="Sagatave"/>
    <s v=""/>
    <s v="Attīstības un plānošanas nodaļa _x000a_ SAC &amp;quot;Ludza&amp;quot; aprīkojuma iegāde _x000a_ Procesā. _x000a__x000a_ SAC Ludza - Istalsna _x000a_ Pašvaldības budžets 10000 EUR _x000a_ Pašvaldības līdzfinansējums LEADER projektam SAC &amp;quot;Ludza&amp;quot; ēkas Istalsnā Isnaudas pagastā 2.stāva pārbūvei un inventāra iegādei _x000a_ Sagatavošanā. _x000a__x000a_ "/>
    <x v="19"/>
    <x v="59"/>
    <s v=""/>
    <s v=""/>
    <s v=""/>
    <s v=""/>
    <s v=""/>
  </r>
  <r>
    <x v="0"/>
    <x v="1"/>
    <x v="2"/>
    <s v="Uzdevums: U23 Veselības aprūpes pakalpojumu attīstīšana"/>
    <x v="0"/>
    <m/>
    <m/>
    <x v="0"/>
    <m/>
    <m/>
    <m/>
    <m/>
    <m/>
    <m/>
    <m/>
    <x v="0"/>
    <x v="0"/>
    <m/>
    <m/>
    <m/>
    <m/>
    <m/>
  </r>
  <r>
    <x v="0"/>
    <x v="1"/>
    <x v="2"/>
    <m/>
    <x v="23"/>
    <s v="2022 - 2027"/>
    <s v=""/>
    <x v="2"/>
    <m/>
    <s v=""/>
    <s v=""/>
    <s v="Procesā"/>
    <s v="Sagatave"/>
    <s v=""/>
    <s v=""/>
    <x v="0"/>
    <x v="2"/>
    <s v=""/>
    <s v=""/>
    <s v=""/>
    <s v=""/>
    <s v=""/>
  </r>
  <r>
    <x v="0"/>
    <x v="1"/>
    <x v="2"/>
    <s v="Uzdevums: U24 Sporta un aktīvās atpūtas infrastruktūras attīstīšana un uzlabošana"/>
    <x v="0"/>
    <m/>
    <m/>
    <x v="0"/>
    <m/>
    <m/>
    <m/>
    <m/>
    <m/>
    <m/>
    <m/>
    <x v="0"/>
    <x v="0"/>
    <m/>
    <m/>
    <m/>
    <m/>
    <m/>
  </r>
  <r>
    <x v="0"/>
    <x v="1"/>
    <x v="2"/>
    <m/>
    <x v="24"/>
    <s v="2022 - 2027"/>
    <s v=""/>
    <x v="2"/>
    <m/>
    <s v=""/>
    <s v=""/>
    <s v="Procesā"/>
    <s v="Sagatave"/>
    <s v=""/>
    <s v="Ludzas novada Sporta skola _x000a_ Pašvaldības budžets 20000 EUR _x000a_ 1.stāva svarcelšanas zāles grīdas remonts _x000a_ Sagatavošanā. _x000a__x000a_ Ludzas novada Sporta skola _x000a_ Pašvaldības budžets 8289 EUR _x000a_ Ludzas novada sporta skolas stadiona Sporta ielā 21 Ludzā būvprojekta ekspertīze _x000a_ Sagatavošanā. _x000a__x000a_ Ludzas novada Sporta skola _x000a_ Pašvaldības budžets 21780 EUR _x000a_ Ludzas novada sporta skolas stadiona Sporta ielā 21 Ludzā pārbūves projektēšana _x000a_ Sagatavošanā. _x000a__x000a_ "/>
    <x v="0"/>
    <x v="2"/>
    <s v=""/>
    <s v=""/>
    <s v=""/>
    <s v=""/>
    <s v=""/>
  </r>
  <r>
    <x v="0"/>
    <x v="1"/>
    <x v="2"/>
    <s v="Uzdevums: U25 Sociālā darba speciālistu kapacitātes celšana"/>
    <x v="0"/>
    <m/>
    <m/>
    <x v="0"/>
    <m/>
    <m/>
    <m/>
    <m/>
    <m/>
    <m/>
    <m/>
    <x v="0"/>
    <x v="0"/>
    <m/>
    <m/>
    <m/>
    <m/>
    <m/>
  </r>
  <r>
    <x v="0"/>
    <x v="1"/>
    <x v="2"/>
    <m/>
    <x v="25"/>
    <s v="2022 - 2027"/>
    <s v=""/>
    <x v="2"/>
    <m/>
    <s v=""/>
    <s v=""/>
    <s v="Procesā"/>
    <s v="Sagatave"/>
    <s v=""/>
    <s v=""/>
    <x v="0"/>
    <x v="2"/>
    <s v=""/>
    <s v=""/>
    <s v=""/>
    <s v=""/>
    <s v=""/>
  </r>
  <r>
    <x v="0"/>
    <x v="1"/>
    <x v="2"/>
    <s v="Uzdevums: U26 Dalība veselīgo pašvaldību tīklā un pašvaldības iesaiste iedzīvotāju veselības sekmēšanā"/>
    <x v="0"/>
    <m/>
    <m/>
    <x v="0"/>
    <m/>
    <m/>
    <m/>
    <m/>
    <m/>
    <m/>
    <m/>
    <x v="0"/>
    <x v="0"/>
    <m/>
    <m/>
    <m/>
    <m/>
    <m/>
  </r>
  <r>
    <x v="0"/>
    <x v="1"/>
    <x v="2"/>
    <m/>
    <x v="26"/>
    <s v="2022 - 2027"/>
    <s v=""/>
    <x v="2"/>
    <m/>
    <s v=""/>
    <s v=""/>
    <s v="Procesā"/>
    <s v="Sagatave"/>
    <s v=""/>
    <s v=""/>
    <x v="0"/>
    <x v="2"/>
    <s v=""/>
    <s v=""/>
    <s v=""/>
    <s v=""/>
    <s v=""/>
  </r>
  <r>
    <x v="0"/>
    <x v="1"/>
    <x v="2"/>
    <s v="Uzdevums: U27 Vides pieejamības un drošības cilvēkiem ar īpašām vajadzībām veicināšana"/>
    <x v="0"/>
    <m/>
    <m/>
    <x v="0"/>
    <m/>
    <m/>
    <m/>
    <m/>
    <m/>
    <m/>
    <m/>
    <x v="0"/>
    <x v="0"/>
    <m/>
    <m/>
    <m/>
    <m/>
    <m/>
  </r>
  <r>
    <x v="0"/>
    <x v="1"/>
    <x v="2"/>
    <m/>
    <x v="27"/>
    <s v="2022 - 2027"/>
    <s v=""/>
    <x v="1"/>
    <n v="14823"/>
    <s v=""/>
    <s v=""/>
    <s v="Procesā"/>
    <s v="Sagatave"/>
    <s v=""/>
    <s v="Ludzas novada bibliotēka _x000a_ Pašvaldības budžets 12000 EUR _x000a_ Tehniskās dokumentācijas izstrāde pieejamības nodrošināšanai _x000a_ Sagatavošanā. _x000a__x000a_ "/>
    <x v="21"/>
    <x v="60"/>
    <s v=""/>
    <s v=""/>
    <s v=""/>
    <s v=""/>
    <s v=""/>
  </r>
  <r>
    <x v="0"/>
    <x v="1"/>
    <x v="2"/>
    <m/>
    <x v="27"/>
    <s v="2022 - 2027"/>
    <s v=""/>
    <x v="1"/>
    <n v="23310"/>
    <s v=""/>
    <s v=""/>
    <s v="Procesā"/>
    <s v="Sagatave"/>
    <s v=""/>
    <s v="Ludzas novada bibliotēka _x000a_ Pašvaldības budžets 12000 EUR _x000a_ Tehniskās dokumentācijas izstrāde pieejamības nodrošināšanai _x000a_ Sagatavošanā. _x000a__x000a_ "/>
    <x v="22"/>
    <x v="61"/>
    <m/>
    <m/>
    <m/>
    <m/>
    <m/>
  </r>
  <r>
    <x v="0"/>
    <x v="1"/>
    <x v="2"/>
    <m/>
    <x v="27"/>
    <s v="2022 - 2027"/>
    <s v=""/>
    <x v="1"/>
    <n v="17473"/>
    <s v=""/>
    <s v=""/>
    <s v="Procesā"/>
    <s v="Sagatave"/>
    <s v=""/>
    <s v="Ludzas novada bibliotēka _x000a_ Pašvaldības budžets 12000 EUR _x000a_ Tehniskās dokumentācijas izstrāde pieejamības nodrošināšanai _x000a_ Sagatavošanā. _x000a__x000a_ "/>
    <x v="22"/>
    <x v="62"/>
    <m/>
    <m/>
    <m/>
    <m/>
    <m/>
  </r>
  <r>
    <x v="0"/>
    <x v="1"/>
    <x v="2"/>
    <s v="Uzdevums: U28 Sociālo dzīvokļu izveidošana; dzīvojamās telpas infrastruktūras pielāgošana un uzturēšana"/>
    <x v="0"/>
    <m/>
    <m/>
    <x v="0"/>
    <m/>
    <m/>
    <m/>
    <m/>
    <m/>
    <m/>
    <m/>
    <x v="0"/>
    <x v="0"/>
    <m/>
    <m/>
    <m/>
    <m/>
    <m/>
  </r>
  <r>
    <x v="0"/>
    <x v="1"/>
    <x v="2"/>
    <m/>
    <x v="28"/>
    <s v="2022 - 2027"/>
    <s v=""/>
    <x v="0"/>
    <s v=""/>
    <s v=""/>
    <s v=""/>
    <s v="Procesā"/>
    <s v="Sagatave"/>
    <s v=""/>
    <s v=""/>
    <x v="0"/>
    <x v="2"/>
    <s v=""/>
    <s v=""/>
    <s v=""/>
    <s v=""/>
    <s v=""/>
  </r>
  <r>
    <x v="0"/>
    <x v="1"/>
    <x v="3"/>
    <m/>
    <x v="0"/>
    <m/>
    <m/>
    <x v="0"/>
    <m/>
    <m/>
    <m/>
    <m/>
    <m/>
    <m/>
    <m/>
    <x v="0"/>
    <x v="0"/>
    <m/>
    <m/>
    <m/>
    <m/>
    <m/>
  </r>
  <r>
    <x v="0"/>
    <x v="1"/>
    <x v="3"/>
    <s v="Uzdevums: U29 Kultūras iestāžu infrastruktūras attīstīšana, materiāli tehniskās bāzes uzlabošana"/>
    <x v="0"/>
    <m/>
    <m/>
    <x v="0"/>
    <m/>
    <m/>
    <m/>
    <m/>
    <m/>
    <m/>
    <m/>
    <x v="0"/>
    <x v="0"/>
    <m/>
    <m/>
    <m/>
    <m/>
    <m/>
  </r>
  <r>
    <x v="0"/>
    <x v="1"/>
    <x v="3"/>
    <m/>
    <x v="29"/>
    <s v="2021 - 2027"/>
    <s v=""/>
    <x v="1"/>
    <n v="7000"/>
    <s v=""/>
    <s v=""/>
    <s v="Procesā"/>
    <s v="Sagatave"/>
    <s v=""/>
    <s v=""/>
    <x v="15"/>
    <x v="63"/>
    <s v=""/>
    <s v=""/>
    <s v=""/>
    <s v=""/>
    <s v=""/>
  </r>
  <r>
    <x v="0"/>
    <x v="1"/>
    <x v="3"/>
    <m/>
    <x v="29"/>
    <s v="2021 - 2027"/>
    <s v=""/>
    <x v="1"/>
    <n v="3000"/>
    <s v=""/>
    <s v=""/>
    <s v="Procesā"/>
    <s v="Sagatave"/>
    <s v=""/>
    <s v=""/>
    <x v="23"/>
    <x v="64"/>
    <m/>
    <m/>
    <m/>
    <m/>
    <m/>
  </r>
  <r>
    <x v="0"/>
    <x v="1"/>
    <x v="3"/>
    <m/>
    <x v="29"/>
    <s v="2021 - 2027"/>
    <s v=""/>
    <x v="1"/>
    <n v="589"/>
    <s v=""/>
    <s v=""/>
    <s v="Procesā"/>
    <s v="Sagatave"/>
    <s v=""/>
    <s v=""/>
    <x v="23"/>
    <x v="65"/>
    <m/>
    <m/>
    <m/>
    <m/>
    <m/>
  </r>
  <r>
    <x v="0"/>
    <x v="1"/>
    <x v="3"/>
    <m/>
    <x v="29"/>
    <s v="2021 - 2027"/>
    <s v=""/>
    <x v="1"/>
    <n v="635"/>
    <s v=""/>
    <s v=""/>
    <s v="Procesā"/>
    <s v="Sagatave"/>
    <s v=""/>
    <s v=""/>
    <x v="23"/>
    <x v="66"/>
    <m/>
    <m/>
    <m/>
    <m/>
    <m/>
  </r>
  <r>
    <x v="0"/>
    <x v="1"/>
    <x v="3"/>
    <m/>
    <x v="29"/>
    <s v="2021 - 2027"/>
    <s v=""/>
    <x v="1"/>
    <n v="1899"/>
    <s v=""/>
    <s v=""/>
    <s v="Procesā"/>
    <s v="Sagatave"/>
    <s v=""/>
    <s v=""/>
    <x v="23"/>
    <x v="67"/>
    <m/>
    <m/>
    <m/>
    <m/>
    <m/>
  </r>
  <r>
    <x v="0"/>
    <x v="1"/>
    <x v="3"/>
    <m/>
    <x v="29"/>
    <s v="2021 - 2027"/>
    <s v=""/>
    <x v="1"/>
    <n v="1500"/>
    <s v=""/>
    <s v=""/>
    <s v="Procesā"/>
    <s v="Sagatave"/>
    <s v=""/>
    <s v=""/>
    <x v="24"/>
    <x v="68"/>
    <m/>
    <m/>
    <m/>
    <m/>
    <m/>
  </r>
  <r>
    <x v="0"/>
    <x v="1"/>
    <x v="3"/>
    <s v="Uzdevums: U30 Mūsdienīga kultūras menedžmenta attīstīšana"/>
    <x v="0"/>
    <m/>
    <m/>
    <x v="0"/>
    <m/>
    <m/>
    <m/>
    <m/>
    <m/>
    <m/>
    <m/>
    <x v="0"/>
    <x v="0"/>
    <m/>
    <m/>
    <m/>
    <m/>
    <m/>
  </r>
  <r>
    <x v="0"/>
    <x v="1"/>
    <x v="3"/>
    <m/>
    <x v="30"/>
    <s v="2022 - 2027"/>
    <s v=""/>
    <x v="0"/>
    <s v=""/>
    <s v=""/>
    <s v=""/>
    <s v="Procesā"/>
    <s v="Sagatave"/>
    <s v=""/>
    <s v=""/>
    <x v="0"/>
    <x v="2"/>
    <s v=""/>
    <s v=""/>
    <s v=""/>
    <s v=""/>
    <s v=""/>
  </r>
  <r>
    <x v="0"/>
    <x v="1"/>
    <x v="3"/>
    <s v="Uzdevums: U31 Novada bibliotēku darbības efektivitātes uzlabošana un materiāli tehniskās bāzes atjaunošana"/>
    <x v="0"/>
    <m/>
    <m/>
    <x v="0"/>
    <m/>
    <m/>
    <m/>
    <m/>
    <m/>
    <m/>
    <m/>
    <x v="0"/>
    <x v="0"/>
    <m/>
    <m/>
    <m/>
    <m/>
    <m/>
  </r>
  <r>
    <x v="0"/>
    <x v="1"/>
    <x v="3"/>
    <m/>
    <x v="31"/>
    <s v="2022 - 2027"/>
    <s v=""/>
    <x v="1"/>
    <n v="1004"/>
    <s v=""/>
    <s v=""/>
    <s v="Procesā"/>
    <s v="Sagatave"/>
    <s v=""/>
    <s v=""/>
    <x v="25"/>
    <x v="69"/>
    <s v=""/>
    <s v=""/>
    <s v=""/>
    <s v=""/>
    <s v=""/>
  </r>
  <r>
    <x v="0"/>
    <x v="1"/>
    <x v="3"/>
    <m/>
    <x v="31"/>
    <s v="2022 - 2027"/>
    <s v=""/>
    <x v="3"/>
    <n v="3594"/>
    <s v=""/>
    <s v=""/>
    <s v="Procesā"/>
    <s v="Sagatave"/>
    <s v=""/>
    <s v=""/>
    <x v="25"/>
    <x v="69"/>
    <m/>
    <m/>
    <m/>
    <m/>
    <m/>
  </r>
  <r>
    <x v="0"/>
    <x v="1"/>
    <x v="3"/>
    <m/>
    <x v="31"/>
    <s v="2022 - 2027"/>
    <s v=""/>
    <x v="1"/>
    <n v="1004"/>
    <s v=""/>
    <s v=""/>
    <s v="Procesā"/>
    <s v="Sagatave"/>
    <s v=""/>
    <s v=""/>
    <x v="26"/>
    <x v="69"/>
    <m/>
    <m/>
    <m/>
    <m/>
    <m/>
  </r>
  <r>
    <x v="0"/>
    <x v="1"/>
    <x v="3"/>
    <m/>
    <x v="31"/>
    <s v="2022 - 2027"/>
    <s v=""/>
    <x v="3"/>
    <n v="3594"/>
    <s v=""/>
    <s v=""/>
    <s v="Procesā"/>
    <s v="Sagatave"/>
    <s v=""/>
    <s v=""/>
    <x v="26"/>
    <x v="69"/>
    <m/>
    <m/>
    <m/>
    <m/>
    <m/>
  </r>
  <r>
    <x v="0"/>
    <x v="1"/>
    <x v="3"/>
    <m/>
    <x v="31"/>
    <s v="2022 - 2027"/>
    <s v=""/>
    <x v="1"/>
    <n v="380"/>
    <s v=""/>
    <s v=""/>
    <s v="Procesā"/>
    <s v="Sagatave"/>
    <s v=""/>
    <s v=""/>
    <x v="27"/>
    <x v="70"/>
    <m/>
    <m/>
    <m/>
    <m/>
    <m/>
  </r>
  <r>
    <x v="0"/>
    <x v="1"/>
    <x v="3"/>
    <m/>
    <x v="31"/>
    <s v="2022 - 2027"/>
    <s v=""/>
    <x v="3"/>
    <n v="11277"/>
    <s v=""/>
    <s v=""/>
    <s v="Procesā"/>
    <s v="Sagatave"/>
    <s v=""/>
    <s v=""/>
    <x v="21"/>
    <x v="71"/>
    <m/>
    <m/>
    <m/>
    <m/>
    <m/>
  </r>
  <r>
    <x v="0"/>
    <x v="1"/>
    <x v="3"/>
    <s v="Uzdevums: U32 Nemateriālā kultūras mantojuma saglabāšana"/>
    <x v="0"/>
    <m/>
    <m/>
    <x v="0"/>
    <m/>
    <m/>
    <m/>
    <m/>
    <m/>
    <m/>
    <m/>
    <x v="0"/>
    <x v="0"/>
    <m/>
    <m/>
    <m/>
    <m/>
    <m/>
  </r>
  <r>
    <x v="0"/>
    <x v="1"/>
    <x v="3"/>
    <m/>
    <x v="32"/>
    <s v="2022 - 2027"/>
    <s v=""/>
    <x v="2"/>
    <m/>
    <s v=""/>
    <s v=""/>
    <s v="Procesā"/>
    <s v="Sagatave"/>
    <s v=""/>
    <s v=""/>
    <x v="0"/>
    <x v="2"/>
    <s v=""/>
    <s v=""/>
    <s v=""/>
    <s v=""/>
    <s v=""/>
  </r>
  <r>
    <x v="0"/>
    <x v="1"/>
    <x v="3"/>
    <s v="Uzdevums: U33 Amatiermākslas attīstības atbalstīšana"/>
    <x v="0"/>
    <m/>
    <m/>
    <x v="0"/>
    <m/>
    <m/>
    <m/>
    <m/>
    <m/>
    <m/>
    <m/>
    <x v="0"/>
    <x v="0"/>
    <m/>
    <m/>
    <m/>
    <m/>
    <m/>
  </r>
  <r>
    <x v="0"/>
    <x v="1"/>
    <x v="3"/>
    <m/>
    <x v="33"/>
    <s v="2022 - 2027"/>
    <s v=""/>
    <x v="2"/>
    <m/>
    <s v=""/>
    <s v=""/>
    <s v="Procesā"/>
    <s v="Sagatave"/>
    <s v=""/>
    <s v=""/>
    <x v="0"/>
    <x v="2"/>
    <s v=""/>
    <s v=""/>
    <s v=""/>
    <s v=""/>
    <s v=""/>
  </r>
  <r>
    <x v="0"/>
    <x v="1"/>
    <x v="3"/>
    <s v="Uzdevums: U34 Kultūras, atpūtas un sporta norišu piedāvājuma uzlabošana un attīstīšana"/>
    <x v="0"/>
    <m/>
    <m/>
    <x v="0"/>
    <m/>
    <m/>
    <m/>
    <m/>
    <m/>
    <m/>
    <m/>
    <x v="0"/>
    <x v="0"/>
    <m/>
    <m/>
    <m/>
    <m/>
    <m/>
  </r>
  <r>
    <x v="0"/>
    <x v="1"/>
    <x v="3"/>
    <m/>
    <x v="34"/>
    <s v="2022 - 2027"/>
    <s v=""/>
    <x v="2"/>
    <m/>
    <s v=""/>
    <s v=""/>
    <s v="Procesā"/>
    <s v="Sagatave"/>
    <s v=""/>
    <s v=""/>
    <x v="0"/>
    <x v="2"/>
    <s v=""/>
    <s v=""/>
    <s v=""/>
    <s v=""/>
    <s v=""/>
  </r>
  <r>
    <x v="0"/>
    <x v="1"/>
    <x v="3"/>
    <s v="Uzdevums: U35 Kultūrvēsturisko objektu saglabāšana un attīstīšana"/>
    <x v="0"/>
    <m/>
    <m/>
    <x v="0"/>
    <m/>
    <m/>
    <m/>
    <m/>
    <m/>
    <m/>
    <m/>
    <x v="0"/>
    <x v="0"/>
    <m/>
    <m/>
    <m/>
    <m/>
    <m/>
  </r>
  <r>
    <x v="0"/>
    <x v="1"/>
    <x v="3"/>
    <m/>
    <x v="35"/>
    <s v="2022 - 2027"/>
    <s v=""/>
    <x v="2"/>
    <m/>
    <s v=""/>
    <s v=""/>
    <s v="Procesā"/>
    <s v="Sagatave"/>
    <s v=""/>
    <s v=""/>
    <x v="0"/>
    <x v="2"/>
    <s v=""/>
    <s v=""/>
    <s v=""/>
    <s v=""/>
    <s v=""/>
  </r>
  <r>
    <x v="0"/>
    <x v="1"/>
    <x v="3"/>
    <s v="Uzdevums: U36 Ludzas vēsturiskā centra attīstīšana"/>
    <x v="0"/>
    <m/>
    <m/>
    <x v="0"/>
    <m/>
    <m/>
    <m/>
    <m/>
    <m/>
    <m/>
    <m/>
    <x v="0"/>
    <x v="0"/>
    <m/>
    <m/>
    <m/>
    <m/>
    <m/>
  </r>
  <r>
    <x v="0"/>
    <x v="1"/>
    <x v="3"/>
    <m/>
    <x v="36"/>
    <s v="2022 - 2027"/>
    <s v=""/>
    <x v="2"/>
    <m/>
    <s v=""/>
    <s v=""/>
    <s v="Procesā"/>
    <s v="Sagatave"/>
    <s v=""/>
    <s v=""/>
    <x v="0"/>
    <x v="2"/>
    <s v=""/>
    <s v=""/>
    <s v=""/>
    <s v=""/>
    <s v=""/>
  </r>
  <r>
    <x v="0"/>
    <x v="1"/>
    <x v="3"/>
    <s v="Uzdevums: U37 Kārsavas un Zilupes vēsturiskās apbūves attīstīšana"/>
    <x v="0"/>
    <m/>
    <m/>
    <x v="0"/>
    <m/>
    <m/>
    <m/>
    <m/>
    <m/>
    <m/>
    <m/>
    <x v="0"/>
    <x v="0"/>
    <m/>
    <m/>
    <m/>
    <m/>
    <m/>
  </r>
  <r>
    <x v="0"/>
    <x v="1"/>
    <x v="3"/>
    <m/>
    <x v="37"/>
    <s v="2022 - 2027"/>
    <s v=""/>
    <x v="2"/>
    <m/>
    <s v=""/>
    <s v=""/>
    <s v="Procesā"/>
    <s v="Sagatave"/>
    <s v=""/>
    <s v=""/>
    <x v="0"/>
    <x v="2"/>
    <s v=""/>
    <s v=""/>
    <s v=""/>
    <s v=""/>
    <s v=""/>
  </r>
  <r>
    <x v="0"/>
    <x v="1"/>
    <x v="3"/>
    <s v="Uzdevums: U38 Kultūras darbinieku kapacitātes celšana"/>
    <x v="0"/>
    <m/>
    <m/>
    <x v="0"/>
    <m/>
    <m/>
    <m/>
    <m/>
    <m/>
    <m/>
    <m/>
    <x v="0"/>
    <x v="0"/>
    <m/>
    <m/>
    <m/>
    <m/>
    <m/>
  </r>
  <r>
    <x v="0"/>
    <x v="1"/>
    <x v="3"/>
    <m/>
    <x v="38"/>
    <s v="2022 - 2027"/>
    <s v=""/>
    <x v="2"/>
    <m/>
    <s v=""/>
    <s v=""/>
    <s v="Procesā"/>
    <s v="Sagatave"/>
    <s v=""/>
    <s v=""/>
    <x v="0"/>
    <x v="2"/>
    <s v=""/>
    <s v=""/>
    <s v=""/>
    <s v=""/>
    <s v=""/>
  </r>
  <r>
    <x v="0"/>
    <x v="1"/>
    <x v="4"/>
    <m/>
    <x v="0"/>
    <m/>
    <m/>
    <x v="0"/>
    <m/>
    <m/>
    <m/>
    <m/>
    <m/>
    <m/>
    <m/>
    <x v="0"/>
    <x v="0"/>
    <m/>
    <m/>
    <m/>
    <m/>
    <m/>
  </r>
  <r>
    <x v="0"/>
    <x v="1"/>
    <x v="4"/>
    <s v="Uzdevums: U39 Pašvaldības iestāžu darbinieku kapacitātes celšana"/>
    <x v="0"/>
    <m/>
    <m/>
    <x v="0"/>
    <m/>
    <m/>
    <m/>
    <m/>
    <m/>
    <m/>
    <m/>
    <x v="0"/>
    <x v="0"/>
    <m/>
    <m/>
    <m/>
    <m/>
    <m/>
  </r>
  <r>
    <x v="0"/>
    <x v="1"/>
    <x v="4"/>
    <m/>
    <x v="39"/>
    <s v="2022 - 2027"/>
    <s v=""/>
    <x v="2"/>
    <m/>
    <s v=""/>
    <s v=""/>
    <s v="Procesā"/>
    <s v="Sagatave"/>
    <s v=""/>
    <s v=""/>
    <x v="0"/>
    <x v="2"/>
    <s v=""/>
    <s v=""/>
    <s v=""/>
    <s v=""/>
    <s v=""/>
  </r>
  <r>
    <x v="0"/>
    <x v="1"/>
    <x v="4"/>
    <s v="Uzdevums: U40 Pašvaldības pakalpojumu kvalitātes un pieejamības pilnveidošana"/>
    <x v="0"/>
    <m/>
    <m/>
    <x v="0"/>
    <m/>
    <m/>
    <m/>
    <m/>
    <m/>
    <m/>
    <m/>
    <x v="0"/>
    <x v="0"/>
    <m/>
    <m/>
    <m/>
    <m/>
    <m/>
  </r>
  <r>
    <x v="0"/>
    <x v="1"/>
    <x v="4"/>
    <m/>
    <x v="40"/>
    <s v="2022 - 2027"/>
    <s v=""/>
    <x v="2"/>
    <m/>
    <s v=""/>
    <s v=""/>
    <s v="Procesā"/>
    <s v="Sagatave"/>
    <s v=""/>
    <s v=""/>
    <x v="0"/>
    <x v="2"/>
    <s v=""/>
    <s v=""/>
    <s v=""/>
    <s v=""/>
    <s v=""/>
  </r>
  <r>
    <x v="0"/>
    <x v="1"/>
    <x v="4"/>
    <s v="Uzdevums: U41 E-pakalpojumu pilnveidošana"/>
    <x v="0"/>
    <m/>
    <m/>
    <x v="0"/>
    <m/>
    <m/>
    <m/>
    <m/>
    <m/>
    <m/>
    <m/>
    <x v="0"/>
    <x v="0"/>
    <m/>
    <m/>
    <m/>
    <m/>
    <m/>
  </r>
  <r>
    <x v="0"/>
    <x v="1"/>
    <x v="4"/>
    <m/>
    <x v="41"/>
    <s v="2022 - 2027"/>
    <s v=""/>
    <x v="2"/>
    <m/>
    <s v=""/>
    <s v=""/>
    <s v="Procesā"/>
    <s v="Sagatave"/>
    <s v=""/>
    <s v=""/>
    <x v="0"/>
    <x v="2"/>
    <s v=""/>
    <s v=""/>
    <s v=""/>
    <s v=""/>
    <s v=""/>
  </r>
  <r>
    <x v="0"/>
    <x v="1"/>
    <x v="4"/>
    <s v="Uzdevums: U42 Pašvaldības, valsts institūciju, NVO un privāto partnerību sadarbības veicināšana"/>
    <x v="0"/>
    <m/>
    <m/>
    <x v="0"/>
    <m/>
    <m/>
    <m/>
    <m/>
    <m/>
    <m/>
    <m/>
    <x v="0"/>
    <x v="0"/>
    <m/>
    <m/>
    <m/>
    <m/>
    <m/>
  </r>
  <r>
    <x v="0"/>
    <x v="1"/>
    <x v="4"/>
    <m/>
    <x v="42"/>
    <s v="2022 - 2027"/>
    <s v=""/>
    <x v="2"/>
    <m/>
    <s v=""/>
    <s v=""/>
    <s v="Procesā"/>
    <s v="Sagatave"/>
    <s v=""/>
    <s v=""/>
    <x v="0"/>
    <x v="2"/>
    <s v=""/>
    <s v=""/>
    <s v=""/>
    <s v=""/>
    <s v=""/>
  </r>
  <r>
    <x v="0"/>
    <x v="1"/>
    <x v="4"/>
    <s v="Uzdevums: U43 Iedzīvotāju iniciatīvu atbalstīšana"/>
    <x v="0"/>
    <m/>
    <m/>
    <x v="0"/>
    <m/>
    <m/>
    <m/>
    <m/>
    <m/>
    <m/>
    <m/>
    <x v="0"/>
    <x v="0"/>
    <m/>
    <m/>
    <m/>
    <m/>
    <m/>
  </r>
  <r>
    <x v="0"/>
    <x v="1"/>
    <x v="4"/>
    <m/>
    <x v="43"/>
    <s v="2022 - 2027"/>
    <s v=""/>
    <x v="2"/>
    <m/>
    <s v=""/>
    <s v=""/>
    <s v="Procesā"/>
    <s v="Sagatave"/>
    <s v=""/>
    <s v=""/>
    <x v="0"/>
    <x v="2"/>
    <s v=""/>
    <s v=""/>
    <s v=""/>
    <s v=""/>
    <s v=""/>
  </r>
  <r>
    <x v="0"/>
    <x v="1"/>
    <x v="4"/>
    <s v="Uzdevums: U44 Pasākumu organizēšana, popularizējot novada tēlu"/>
    <x v="0"/>
    <m/>
    <m/>
    <x v="0"/>
    <m/>
    <m/>
    <m/>
    <m/>
    <m/>
    <m/>
    <m/>
    <x v="0"/>
    <x v="0"/>
    <m/>
    <m/>
    <m/>
    <m/>
    <m/>
  </r>
  <r>
    <x v="0"/>
    <x v="1"/>
    <x v="4"/>
    <m/>
    <x v="44"/>
    <s v="2022 - 2027"/>
    <s v=""/>
    <x v="2"/>
    <m/>
    <s v=""/>
    <s v=""/>
    <s v="Procesā"/>
    <s v="Sagatave"/>
    <s v=""/>
    <s v=""/>
    <x v="0"/>
    <x v="2"/>
    <s v=""/>
    <s v=""/>
    <s v=""/>
    <s v=""/>
    <s v=""/>
  </r>
  <r>
    <x v="0"/>
    <x v="1"/>
    <x v="4"/>
    <s v="Uzdevums: U45 Pašvaldības internetvietnes darbības nodrošināšana un modernizēšana"/>
    <x v="0"/>
    <m/>
    <m/>
    <x v="0"/>
    <m/>
    <m/>
    <m/>
    <m/>
    <m/>
    <m/>
    <m/>
    <x v="0"/>
    <x v="0"/>
    <m/>
    <m/>
    <m/>
    <m/>
    <m/>
  </r>
  <r>
    <x v="0"/>
    <x v="1"/>
    <x v="4"/>
    <m/>
    <x v="45"/>
    <s v="2022 - 2027"/>
    <s v=""/>
    <x v="2"/>
    <m/>
    <s v=""/>
    <s v=""/>
    <s v="Procesā"/>
    <s v="Sagatave"/>
    <s v=""/>
    <s v=""/>
    <x v="0"/>
    <x v="2"/>
    <s v=""/>
    <s v=""/>
    <s v=""/>
    <s v=""/>
    <s v=""/>
  </r>
  <r>
    <x v="0"/>
    <x v="1"/>
    <x v="4"/>
    <s v="Uzdevums: U46 Dažādu programmatūru un sistēmu attīstība un pilnveidošana, materiāli tehniskās bāzes pilnveidošana"/>
    <x v="0"/>
    <m/>
    <m/>
    <x v="0"/>
    <m/>
    <m/>
    <m/>
    <m/>
    <m/>
    <m/>
    <m/>
    <x v="0"/>
    <x v="0"/>
    <m/>
    <m/>
    <m/>
    <m/>
    <m/>
  </r>
  <r>
    <x v="0"/>
    <x v="1"/>
    <x v="4"/>
    <m/>
    <x v="46"/>
    <s v="2022 - 2027"/>
    <s v=""/>
    <x v="1"/>
    <n v="6000"/>
    <s v=""/>
    <s v=""/>
    <s v="Procesā"/>
    <s v="Sagatave"/>
    <s v=""/>
    <s v=""/>
    <x v="22"/>
    <x v="72"/>
    <s v=""/>
    <s v=""/>
    <s v=""/>
    <s v=""/>
    <s v=""/>
  </r>
  <r>
    <x v="0"/>
    <x v="1"/>
    <x v="4"/>
    <s v="Uzdevums: U47 Efektīvi pakalpojumi un laba pārvaldība dzīves kvalitātes uzlabošanai"/>
    <x v="0"/>
    <m/>
    <m/>
    <x v="0"/>
    <m/>
    <m/>
    <m/>
    <m/>
    <m/>
    <m/>
    <m/>
    <x v="0"/>
    <x v="0"/>
    <m/>
    <m/>
    <m/>
    <m/>
    <m/>
  </r>
  <r>
    <x v="0"/>
    <x v="1"/>
    <x v="4"/>
    <m/>
    <x v="47"/>
    <s v="2022 - 2027"/>
    <s v=""/>
    <x v="2"/>
    <m/>
    <s v=""/>
    <s v=""/>
    <s v="Procesā"/>
    <s v="Sagatave"/>
    <s v=""/>
    <s v=""/>
    <x v="0"/>
    <x v="2"/>
    <s v=""/>
    <s v=""/>
    <s v=""/>
    <s v=""/>
    <s v=""/>
  </r>
  <r>
    <x v="0"/>
    <x v="1"/>
    <x v="4"/>
    <s v="Uzdevums: U48 Pašvaldības autoparka atjaunošana"/>
    <x v="0"/>
    <m/>
    <m/>
    <x v="0"/>
    <m/>
    <m/>
    <m/>
    <m/>
    <m/>
    <m/>
    <m/>
    <x v="0"/>
    <x v="0"/>
    <m/>
    <m/>
    <m/>
    <m/>
    <m/>
  </r>
  <r>
    <x v="0"/>
    <x v="1"/>
    <x v="4"/>
    <m/>
    <x v="48"/>
    <s v="2022 - 2027"/>
    <s v=""/>
    <x v="2"/>
    <m/>
    <s v=""/>
    <s v=""/>
    <s v="Procesā"/>
    <s v="Sagatave"/>
    <s v=""/>
    <s v="Mērdzenes pagasta pārvalde _x000a_ Pašvaldības budžets 10490 EUR _x000a_ Traktora piekabe _x000a_ Sagatavošanā. _x000a__x000a_ "/>
    <x v="0"/>
    <x v="2"/>
    <s v=""/>
    <s v=""/>
    <s v=""/>
    <s v=""/>
    <s v=""/>
  </r>
  <r>
    <x v="0"/>
    <x v="1"/>
    <x v="4"/>
    <s v="Uzdevums: U49 Vienota datu tīkla izveidošana"/>
    <x v="0"/>
    <m/>
    <m/>
    <x v="0"/>
    <m/>
    <m/>
    <m/>
    <m/>
    <m/>
    <m/>
    <m/>
    <x v="0"/>
    <x v="0"/>
    <m/>
    <m/>
    <m/>
    <m/>
    <m/>
  </r>
  <r>
    <x v="0"/>
    <x v="1"/>
    <x v="4"/>
    <m/>
    <x v="49"/>
    <s v="2022 - 2027"/>
    <s v=""/>
    <x v="2"/>
    <m/>
    <s v=""/>
    <s v=""/>
    <s v="Procesā"/>
    <s v="Sagatave"/>
    <s v=""/>
    <s v=""/>
    <x v="0"/>
    <x v="2"/>
    <s v=""/>
    <s v=""/>
    <s v=""/>
    <s v=""/>
    <s v=""/>
  </r>
  <r>
    <x v="1"/>
    <x v="1"/>
    <x v="4"/>
    <m/>
    <x v="0"/>
    <m/>
    <m/>
    <x v="0"/>
    <m/>
    <m/>
    <m/>
    <m/>
    <m/>
    <m/>
    <m/>
    <x v="0"/>
    <x v="0"/>
    <m/>
    <m/>
    <m/>
    <m/>
    <m/>
  </r>
  <r>
    <x v="1"/>
    <x v="2"/>
    <x v="4"/>
    <m/>
    <x v="0"/>
    <m/>
    <m/>
    <x v="0"/>
    <m/>
    <m/>
    <m/>
    <m/>
    <m/>
    <m/>
    <m/>
    <x v="0"/>
    <x v="0"/>
    <m/>
    <m/>
    <m/>
    <m/>
    <m/>
  </r>
  <r>
    <x v="1"/>
    <x v="2"/>
    <x v="5"/>
    <m/>
    <x v="0"/>
    <m/>
    <m/>
    <x v="0"/>
    <m/>
    <m/>
    <m/>
    <m/>
    <m/>
    <m/>
    <m/>
    <x v="0"/>
    <x v="0"/>
    <m/>
    <m/>
    <m/>
    <m/>
    <m/>
  </r>
  <r>
    <x v="1"/>
    <x v="2"/>
    <x v="5"/>
    <s v="Uzdevums: U50 Ielu un ceļu infrastruktūras tehniskā stāvokļa uzlabošana un attīstīšana"/>
    <x v="0"/>
    <m/>
    <m/>
    <x v="0"/>
    <m/>
    <m/>
    <m/>
    <m/>
    <m/>
    <m/>
    <m/>
    <x v="0"/>
    <x v="0"/>
    <m/>
    <m/>
    <m/>
    <m/>
    <m/>
  </r>
  <r>
    <x v="1"/>
    <x v="2"/>
    <x v="5"/>
    <m/>
    <x v="50"/>
    <s v="2022 - 2027"/>
    <s v=""/>
    <x v="4"/>
    <n v="39688"/>
    <s v=""/>
    <s v=""/>
    <s v="Procesā"/>
    <s v="Sagatave"/>
    <s v=""/>
    <s v="Istras pagasta pārvalde _x000a_ Pašvaldības budžets 4058 EUR _x000a_ Ieejas celiņa remonts pie pagasta ēkas,5795.74 EUR - izmaksāts avanss 1738.72 EUR _x000a_ Nepieciešami grozījumi. _x000a__x000a_ Ludzas novada pašvaldības administrācija _x000a_ Pašvaldības budžets 3023 EUR _x000a_ Papildus Garbaru tilta būvdarbi _x000a_ Sagatavošanā. _x000a__x000a_ Ludzas novada pašvaldības administrācija _x000a_ Pašvaldības budžets 159928 EUR _x000a_ Saules ielas pārbūve Ludzā: būvdarbi EUR 70294 (aizņēmums no VK 59750, pašv.līdzfinansējums EUR 10544), ielas elektroapgādes daļa EUR 79803, būvuzraudzība EUR 7391, autoruzraudzība EUR 2440 _x000a_ Sagatavošanā. _x000a__x000a_ Ludzas novada pašvaldības administrācija _x000a_ Pašvaldības budžets 150000 EUR _x000a_ Pašvaldības līdzfinansējums saskaņā ar saistošajiem noteikumiem mājokļiem (piebraucamie ceļi, stāvlaukumi), _x000a_ Sagatavošanā. _x000a__x000a_ Ludzas novada pašvaldības administrācija _x000a_ Pašvaldības budžets 52000 EUR _x000a_ Būvprojekta &amp;quot;Lielās Ezerkrasta ielas ielas pārbūve un krastmalas labiekārtošana&amp;quot; izstrāde _x000a_ Sagatavošanā. _x000a__x000a_ Ludzas novada pašvaldības administrācija _x000a_ Pašvaldības budžets 86228 EUR _x000a_ Tilta pāri Garbarupi būvdarbi, būvuzraudzība, autoruzraudzība - aizņēmums no VK _x000a_ Sagatavošanā. _x000a__x000a_ Ludzas novada pašvaldības administrācija _x000a_ Pašvaldības budžets 18529 EUR _x000a_ Tilta pāri Garbarupi būvdarbi, būvuzraudzība, autoruzraudzība _x000a_ Sagatavošanā. _x000a__x000a_ Ludzas novada pašvaldības administrācija _x000a_ Pašvaldības budžets 3150 EUR _x000a_ Papildus Zvirgzdenes, Klusās, J.Soikāna ielu projektēšana _x000a_ Sagatavošanā. _x000a__x000a_ Ludzas novada pašvaldības administrācija _x000a_ Pašvaldības budžets 1815 EUR _x000a_ L.Paegles ielas Ludzā apgaismojuma projektēšana _x000a_ Sagatavošanā. _x000a__x000a_ Ludzas novada pašvaldības administrācija _x000a_ Pašvaldības budžets 15200 EUR _x000a_ Dunakļu ielas dubultā seguma izbūve _x000a_ Sagatavošanā. _x000a__x000a_ Zilupes pilsētas pārvalde _x000a_ Pašvaldības budžets 2414 EUR _x000a_ Gājēju ietves izbūve Meža ielas posmā sākot no Brīvības ielas līdz Meža ielas _x000a_ Sagatavošanā. _x000a__x000a_ "/>
    <x v="6"/>
    <x v="73"/>
    <s v=""/>
    <s v=""/>
    <s v=""/>
    <s v=""/>
    <s v=""/>
  </r>
  <r>
    <x v="1"/>
    <x v="2"/>
    <x v="5"/>
    <m/>
    <x v="50"/>
    <s v="2022 - 2027"/>
    <s v=""/>
    <x v="1"/>
    <n v="5718"/>
    <s v=""/>
    <s v=""/>
    <s v="Procesā"/>
    <s v="Sagatave"/>
    <s v=""/>
    <s v="Istras pagasta pārvalde _x000a_ Pašvaldības budžets 4058 EUR _x000a_ Ieejas celiņa remonts pie pagasta ēkas,5795.74 EUR - izmaksāts avanss 1738.72 EUR _x000a_ Nepieciešami grozījumi. _x000a__x000a_ Ludzas novada pašvaldības administrācija _x000a_ Pašvaldības budžets 3023 EUR _x000a_ Papildus Garbaru tilta būvdarbi _x000a_ Sagatavošanā. _x000a__x000a_ Ludzas novada pašvaldības administrācija _x000a_ Pašvaldības budžets 159928 EUR _x000a_ Saules ielas pārbūve Ludzā: būvdarbi EUR 70294 (aizņēmums no VK 59750, pašv.līdzfinansējums EUR 10544), ielas elektroapgādes daļa EUR 79803, būvuzraudzība EUR 7391, autoruzraudzība EUR 2440 _x000a_ Sagatavošanā. _x000a__x000a_ Ludzas novada pašvaldības administrācija _x000a_ Pašvaldības budžets 150000 EUR _x000a_ Pašvaldības līdzfinansējums saskaņā ar saistošajiem noteikumiem mājokļiem (piebraucamie ceļi, stāvlaukumi), _x000a_ Sagatavošanā. _x000a__x000a_ Ludzas novada pašvaldības administrācija _x000a_ Pašvaldības budžets 52000 EUR _x000a_ Būvprojekta &amp;quot;Lielās Ezerkrasta ielas ielas pārbūve un krastmalas labiekārtošana&amp;quot; izstrāde _x000a_ Sagatavošanā. _x000a__x000a_ Ludzas novada pašvaldības administrācija _x000a_ Pašvaldības budžets 86228 EUR _x000a_ Tilta pāri Garbarupi būvdarbi, būvuzraudzība, autoruzraudzība - aizņēmums no VK _x000a_ Sagatavošanā. _x000a__x000a_ Ludzas novada pašvaldības administrācija _x000a_ Pašvaldības budžets 18529 EUR _x000a_ Tilta pāri Garbarupi būvdarbi, būvuzraudzība, autoruzraudzība _x000a_ Sagatavošanā. _x000a__x000a_ Ludzas novada pašvaldības administrācija _x000a_ Pašvaldības budžets 3150 EUR _x000a_ Papildus Zvirgzdenes, Klusās, J.Soikāna ielu projektēšana _x000a_ Sagatavošanā. _x000a__x000a_ Ludzas novada pašvaldības administrācija _x000a_ Pašvaldības budžets 1815 EUR _x000a_ L.Paegles ielas Ludzā apgaismojuma projektēšana _x000a_ Sagatavošanā. _x000a__x000a_ Ludzas novada pašvaldības administrācija _x000a_ Pašvaldības budžets 15200 EUR _x000a_ Dunakļu ielas dubultā seguma izbūve _x000a_ Sagatavošanā. _x000a__x000a_ Zilupes pilsētas pārvalde _x000a_ Pašvaldības budžets 2414 EUR _x000a_ Gājēju ietves izbūve Meža ielas posmā sākot no Brīvības ielas līdz Meža ielas _x000a_ Sagatavošanā. _x000a__x000a_ "/>
    <x v="6"/>
    <x v="74"/>
    <m/>
    <m/>
    <m/>
    <m/>
    <m/>
  </r>
  <r>
    <x v="1"/>
    <x v="2"/>
    <x v="5"/>
    <m/>
    <x v="50"/>
    <s v="2022 - 2027"/>
    <s v=""/>
    <x v="5"/>
    <n v="190058"/>
    <s v=""/>
    <s v=""/>
    <s v="Procesā"/>
    <s v="Sagatave"/>
    <s v=""/>
    <s v="Istras pagasta pārvalde _x000a_ Pašvaldības budžets 4058 EUR _x000a_ Ieejas celiņa remonts pie pagasta ēkas,5795.74 EUR - izmaksāts avanss 1738.72 EUR _x000a_ Nepieciešami grozījumi. _x000a__x000a_ Ludzas novada pašvaldības administrācija _x000a_ Pašvaldības budžets 3023 EUR _x000a_ Papildus Garbaru tilta būvdarbi _x000a_ Sagatavošanā. _x000a__x000a_ Ludzas novada pašvaldības administrācija _x000a_ Pašvaldības budžets 159928 EUR _x000a_ Saules ielas pārbūve Ludzā: būvdarbi EUR 70294 (aizņēmums no VK 59750, pašv.līdzfinansējums EUR 10544), ielas elektroapgādes daļa EUR 79803, būvuzraudzība EUR 7391, autoruzraudzība EUR 2440 _x000a_ Sagatavošanā. _x000a__x000a_ Ludzas novada pašvaldības administrācija _x000a_ Pašvaldības budžets 150000 EUR _x000a_ Pašvaldības līdzfinansējums saskaņā ar saistošajiem noteikumiem mājokļiem (piebraucamie ceļi, stāvlaukumi), _x000a_ Sagatavošanā. _x000a__x000a_ Ludzas novada pašvaldības administrācija _x000a_ Pašvaldības budžets 52000 EUR _x000a_ Būvprojekta &amp;quot;Lielās Ezerkrasta ielas ielas pārbūve un krastmalas labiekārtošana&amp;quot; izstrāde _x000a_ Sagatavošanā. _x000a__x000a_ Ludzas novada pašvaldības administrācija _x000a_ Pašvaldības budžets 86228 EUR _x000a_ Tilta pāri Garbarupi būvdarbi, būvuzraudzība, autoruzraudzība - aizņēmums no VK _x000a_ Sagatavošanā. _x000a__x000a_ Ludzas novada pašvaldības administrācija _x000a_ Pašvaldības budžets 18529 EUR _x000a_ Tilta pāri Garbarupi būvdarbi, būvuzraudzība, autoruzraudzība _x000a_ Sagatavošanā. _x000a__x000a_ Ludzas novada pašvaldības administrācija _x000a_ Pašvaldības budžets 3150 EUR _x000a_ Papildus Zvirgzdenes, Klusās, J.Soikāna ielu projektēšana _x000a_ Sagatavošanā. _x000a__x000a_ Ludzas novada pašvaldības administrācija _x000a_ Pašvaldības budžets 1815 EUR _x000a_ L.Paegles ielas Ludzā apgaismojuma projektēšana _x000a_ Sagatavošanā. _x000a__x000a_ Ludzas novada pašvaldības administrācija _x000a_ Pašvaldības budžets 15200 EUR _x000a_ Dunakļu ielas dubultā seguma izbūve _x000a_ Sagatavošanā. _x000a__x000a_ Zilupes pilsētas pārvalde _x000a_ Pašvaldības budžets 2414 EUR _x000a_ Gājēju ietves izbūve Meža ielas posmā sākot no Brīvības ielas līdz Meža ielas _x000a_ Sagatavošanā. _x000a__x000a_ "/>
    <x v="6"/>
    <x v="74"/>
    <m/>
    <m/>
    <m/>
    <m/>
    <m/>
  </r>
  <r>
    <x v="1"/>
    <x v="2"/>
    <x v="5"/>
    <m/>
    <x v="50"/>
    <s v="2022 - 2027"/>
    <s v=""/>
    <x v="4"/>
    <n v="33810"/>
    <s v=""/>
    <s v=""/>
    <s v="Procesā"/>
    <s v="Sagatave"/>
    <s v=""/>
    <s v="Istras pagasta pārvalde _x000a_ Pašvaldības budžets 4058 EUR _x000a_ Ieejas celiņa remonts pie pagasta ēkas,5795.74 EUR - izmaksāts avanss 1738.72 EUR _x000a_ Nepieciešami grozījumi. _x000a__x000a_ Ludzas novada pašvaldības administrācija _x000a_ Pašvaldības budžets 3023 EUR _x000a_ Papildus Garbaru tilta būvdarbi _x000a_ Sagatavošanā. _x000a__x000a_ Ludzas novada pašvaldības administrācija _x000a_ Pašvaldības budžets 159928 EUR _x000a_ Saules ielas pārbūve Ludzā: būvdarbi EUR 70294 (aizņēmums no VK 59750, pašv.līdzfinansējums EUR 10544), ielas elektroapgādes daļa EUR 79803, būvuzraudzība EUR 7391, autoruzraudzība EUR 2440 _x000a_ Sagatavošanā. _x000a__x000a_ Ludzas novada pašvaldības administrācija _x000a_ Pašvaldības budžets 150000 EUR _x000a_ Pašvaldības līdzfinansējums saskaņā ar saistošajiem noteikumiem mājokļiem (piebraucamie ceļi, stāvlaukumi), _x000a_ Sagatavošanā. _x000a__x000a_ Ludzas novada pašvaldības administrācija _x000a_ Pašvaldības budžets 52000 EUR _x000a_ Būvprojekta &amp;quot;Lielās Ezerkrasta ielas ielas pārbūve un krastmalas labiekārtošana&amp;quot; izstrāde _x000a_ Sagatavošanā. _x000a__x000a_ Ludzas novada pašvaldības administrācija _x000a_ Pašvaldības budžets 86228 EUR _x000a_ Tilta pāri Garbarupi būvdarbi, būvuzraudzība, autoruzraudzība - aizņēmums no VK _x000a_ Sagatavošanā. _x000a__x000a_ Ludzas novada pašvaldības administrācija _x000a_ Pašvaldības budžets 18529 EUR _x000a_ Tilta pāri Garbarupi būvdarbi, būvuzraudzība, autoruzraudzība _x000a_ Sagatavošanā. _x000a__x000a_ Ludzas novada pašvaldības administrācija _x000a_ Pašvaldības budžets 3150 EUR _x000a_ Papildus Zvirgzdenes, Klusās, J.Soikāna ielu projektēšana _x000a_ Sagatavošanā. _x000a__x000a_ Ludzas novada pašvaldības administrācija _x000a_ Pašvaldības budžets 1815 EUR _x000a_ L.Paegles ielas Ludzā apgaismojuma projektēšana _x000a_ Sagatavošanā. _x000a__x000a_ Ludzas novada pašvaldības administrācija _x000a_ Pašvaldības budžets 15200 EUR _x000a_ Dunakļu ielas dubultā seguma izbūve _x000a_ Sagatavošanā. _x000a__x000a_ Zilupes pilsētas pārvalde _x000a_ Pašvaldības budžets 2414 EUR _x000a_ Gājēju ietves izbūve Meža ielas posmā sākot no Brīvības ielas līdz Meža ielas _x000a_ Sagatavošanā. _x000a__x000a_ "/>
    <x v="6"/>
    <x v="74"/>
    <m/>
    <m/>
    <m/>
    <m/>
    <m/>
  </r>
  <r>
    <x v="1"/>
    <x v="2"/>
    <x v="5"/>
    <m/>
    <x v="50"/>
    <s v="2022 - 2027"/>
    <s v=""/>
    <x v="4"/>
    <n v="5687"/>
    <s v=""/>
    <s v=""/>
    <s v="Procesā"/>
    <s v="Sagatave"/>
    <s v=""/>
    <s v="Istras pagasta pārvalde _x000a_ Pašvaldības budžets 4058 EUR _x000a_ Ieejas celiņa remonts pie pagasta ēkas,5795.74 EUR - izmaksāts avanss 1738.72 EUR _x000a_ Nepieciešami grozījumi. _x000a__x000a_ Ludzas novada pašvaldības administrācija _x000a_ Pašvaldības budžets 3023 EUR _x000a_ Papildus Garbaru tilta būvdarbi _x000a_ Sagatavošanā. _x000a__x000a_ Ludzas novada pašvaldības administrācija _x000a_ Pašvaldības budžets 159928 EUR _x000a_ Saules ielas pārbūve Ludzā: būvdarbi EUR 70294 (aizņēmums no VK 59750, pašv.līdzfinansējums EUR 10544), ielas elektroapgādes daļa EUR 79803, būvuzraudzība EUR 7391, autoruzraudzība EUR 2440 _x000a_ Sagatavošanā. _x000a__x000a_ Ludzas novada pašvaldības administrācija _x000a_ Pašvaldības budžets 150000 EUR _x000a_ Pašvaldības līdzfinansējums saskaņā ar saistošajiem noteikumiem mājokļiem (piebraucamie ceļi, stāvlaukumi), _x000a_ Sagatavošanā. _x000a__x000a_ Ludzas novada pašvaldības administrācija _x000a_ Pašvaldības budžets 52000 EUR _x000a_ Būvprojekta &amp;quot;Lielās Ezerkrasta ielas ielas pārbūve un krastmalas labiekārtošana&amp;quot; izstrāde _x000a_ Sagatavošanā. _x000a__x000a_ Ludzas novada pašvaldības administrācija _x000a_ Pašvaldības budžets 86228 EUR _x000a_ Tilta pāri Garbarupi būvdarbi, būvuzraudzība, autoruzraudzība - aizņēmums no VK _x000a_ Sagatavošanā. _x000a__x000a_ Ludzas novada pašvaldības administrācija _x000a_ Pašvaldības budžets 18529 EUR _x000a_ Tilta pāri Garbarupi būvdarbi, būvuzraudzība, autoruzraudzība _x000a_ Sagatavošanā. _x000a__x000a_ Ludzas novada pašvaldības administrācija _x000a_ Pašvaldības budžets 3150 EUR _x000a_ Papildus Zvirgzdenes, Klusās, J.Soikāna ielu projektēšana _x000a_ Sagatavošanā. _x000a__x000a_ Ludzas novada pašvaldības administrācija _x000a_ Pašvaldības budžets 1815 EUR _x000a_ L.Paegles ielas Ludzā apgaismojuma projektēšana _x000a_ Sagatavošanā. _x000a__x000a_ Ludzas novada pašvaldības administrācija _x000a_ Pašvaldības budžets 15200 EUR _x000a_ Dunakļu ielas dubultā seguma izbūve _x000a_ Sagatavošanā. _x000a__x000a_ Zilupes pilsētas pārvalde _x000a_ Pašvaldības budžets 2414 EUR _x000a_ Gājēju ietves izbūve Meža ielas posmā sākot no Brīvības ielas līdz Meža ielas _x000a_ Sagatavošanā. _x000a__x000a_ "/>
    <x v="28"/>
    <x v="75"/>
    <m/>
    <m/>
    <m/>
    <m/>
    <m/>
  </r>
  <r>
    <x v="1"/>
    <x v="2"/>
    <x v="5"/>
    <m/>
    <x v="50"/>
    <s v="2022 - 2027"/>
    <s v=""/>
    <x v="4"/>
    <n v="3500"/>
    <s v=""/>
    <s v=""/>
    <s v="Procesā"/>
    <s v="Sagatave"/>
    <s v=""/>
    <s v="Istras pagasta pārvalde _x000a_ Pašvaldības budžets 4058 EUR _x000a_ Ieejas celiņa remonts pie pagasta ēkas,5795.74 EUR - izmaksāts avanss 1738.72 EUR _x000a_ Nepieciešami grozījumi. _x000a__x000a_ Ludzas novada pašvaldības administrācija _x000a_ Pašvaldības budžets 3023 EUR _x000a_ Papildus Garbaru tilta būvdarbi _x000a_ Sagatavošanā. _x000a__x000a_ Ludzas novada pašvaldības administrācija _x000a_ Pašvaldības budžets 159928 EUR _x000a_ Saules ielas pārbūve Ludzā: būvdarbi EUR 70294 (aizņēmums no VK 59750, pašv.līdzfinansējums EUR 10544), ielas elektroapgādes daļa EUR 79803, būvuzraudzība EUR 7391, autoruzraudzība EUR 2440 _x000a_ Sagatavošanā. _x000a__x000a_ Ludzas novada pašvaldības administrācija _x000a_ Pašvaldības budžets 150000 EUR _x000a_ Pašvaldības līdzfinansējums saskaņā ar saistošajiem noteikumiem mājokļiem (piebraucamie ceļi, stāvlaukumi), _x000a_ Sagatavošanā. _x000a__x000a_ Ludzas novada pašvaldības administrācija _x000a_ Pašvaldības budžets 52000 EUR _x000a_ Būvprojekta &amp;quot;Lielās Ezerkrasta ielas ielas pārbūve un krastmalas labiekārtošana&amp;quot; izstrāde _x000a_ Sagatavošanā. _x000a__x000a_ Ludzas novada pašvaldības administrācija _x000a_ Pašvaldības budžets 86228 EUR _x000a_ Tilta pāri Garbarupi būvdarbi, būvuzraudzība, autoruzraudzība - aizņēmums no VK _x000a_ Sagatavošanā. _x000a__x000a_ Ludzas novada pašvaldības administrācija _x000a_ Pašvaldības budžets 18529 EUR _x000a_ Tilta pāri Garbarupi būvdarbi, būvuzraudzība, autoruzraudzība _x000a_ Sagatavošanā. _x000a__x000a_ Ludzas novada pašvaldības administrācija _x000a_ Pašvaldības budžets 3150 EUR _x000a_ Papildus Zvirgzdenes, Klusās, J.Soikāna ielu projektēšana _x000a_ Sagatavošanā. _x000a__x000a_ Ludzas novada pašvaldības administrācija _x000a_ Pašvaldības budžets 1815 EUR _x000a_ L.Paegles ielas Ludzā apgaismojuma projektēšana _x000a_ Sagatavošanā. _x000a__x000a_ Ludzas novada pašvaldības administrācija _x000a_ Pašvaldības budžets 15200 EUR _x000a_ Dunakļu ielas dubultā seguma izbūve _x000a_ Sagatavošanā. _x000a__x000a_ Zilupes pilsētas pārvalde _x000a_ Pašvaldības budžets 2414 EUR _x000a_ Gājēju ietves izbūve Meža ielas posmā sākot no Brīvības ielas līdz Meža ielas _x000a_ Sagatavošanā. _x000a__x000a_ "/>
    <x v="6"/>
    <x v="76"/>
    <m/>
    <m/>
    <m/>
    <m/>
    <m/>
  </r>
  <r>
    <x v="1"/>
    <x v="2"/>
    <x v="5"/>
    <m/>
    <x v="50"/>
    <s v="2022 - 2027"/>
    <s v=""/>
    <x v="4"/>
    <n v="30647"/>
    <s v=""/>
    <s v=""/>
    <s v="Procesā"/>
    <s v="Sagatave"/>
    <s v=""/>
    <s v="Istras pagasta pārvalde _x000a_ Pašvaldības budžets 4058 EUR _x000a_ Ieejas celiņa remonts pie pagasta ēkas,5795.74 EUR - izmaksāts avanss 1738.72 EUR _x000a_ Nepieciešami grozījumi. _x000a__x000a_ Ludzas novada pašvaldības administrācija _x000a_ Pašvaldības budžets 3023 EUR _x000a_ Papildus Garbaru tilta būvdarbi _x000a_ Sagatavošanā. _x000a__x000a_ Ludzas novada pašvaldības administrācija _x000a_ Pašvaldības budžets 159928 EUR _x000a_ Saules ielas pārbūve Ludzā: būvdarbi EUR 70294 (aizņēmums no VK 59750, pašv.līdzfinansējums EUR 10544), ielas elektroapgādes daļa EUR 79803, būvuzraudzība EUR 7391, autoruzraudzība EUR 2440 _x000a_ Sagatavošanā. _x000a__x000a_ Ludzas novada pašvaldības administrācija _x000a_ Pašvaldības budžets 150000 EUR _x000a_ Pašvaldības līdzfinansējums saskaņā ar saistošajiem noteikumiem mājokļiem (piebraucamie ceļi, stāvlaukumi), _x000a_ Sagatavošanā. _x000a__x000a_ Ludzas novada pašvaldības administrācija _x000a_ Pašvaldības budžets 52000 EUR _x000a_ Būvprojekta &amp;quot;Lielās Ezerkrasta ielas ielas pārbūve un krastmalas labiekārtošana&amp;quot; izstrāde _x000a_ Sagatavošanā. _x000a__x000a_ Ludzas novada pašvaldības administrācija _x000a_ Pašvaldības budžets 86228 EUR _x000a_ Tilta pāri Garbarupi būvdarbi, būvuzraudzība, autoruzraudzība - aizņēmums no VK _x000a_ Sagatavošanā. _x000a__x000a_ Ludzas novada pašvaldības administrācija _x000a_ Pašvaldības budžets 18529 EUR _x000a_ Tilta pāri Garbarupi būvdarbi, būvuzraudzība, autoruzraudzība _x000a_ Sagatavošanā. _x000a__x000a_ Ludzas novada pašvaldības administrācija _x000a_ Pašvaldības budžets 3150 EUR _x000a_ Papildus Zvirgzdenes, Klusās, J.Soikāna ielu projektēšana _x000a_ Sagatavošanā. _x000a__x000a_ Ludzas novada pašvaldības administrācija _x000a_ Pašvaldības budžets 1815 EUR _x000a_ L.Paegles ielas Ludzā apgaismojuma projektēšana _x000a_ Sagatavošanā. _x000a__x000a_ Ludzas novada pašvaldības administrācija _x000a_ Pašvaldības budžets 15200 EUR _x000a_ Dunakļu ielas dubultā seguma izbūve _x000a_ Sagatavošanā. _x000a__x000a_ Zilupes pilsētas pārvalde _x000a_ Pašvaldības budžets 2414 EUR _x000a_ Gājēju ietves izbūve Meža ielas posmā sākot no Brīvības ielas līdz Meža ielas _x000a_ Sagatavošanā. _x000a__x000a_ "/>
    <x v="6"/>
    <x v="77"/>
    <m/>
    <m/>
    <m/>
    <m/>
    <m/>
  </r>
  <r>
    <x v="1"/>
    <x v="2"/>
    <x v="5"/>
    <m/>
    <x v="50"/>
    <s v="2022 - 2027"/>
    <s v=""/>
    <x v="1"/>
    <n v="35647"/>
    <s v=""/>
    <s v=""/>
    <s v="Procesā"/>
    <s v="Sagatave"/>
    <s v=""/>
    <s v="Istras pagasta pārvalde _x000a_ Pašvaldības budžets 4058 EUR _x000a_ Ieejas celiņa remonts pie pagasta ēkas,5795.74 EUR - izmaksāts avanss 1738.72 EUR _x000a_ Nepieciešami grozījumi. _x000a__x000a_ Ludzas novada pašvaldības administrācija _x000a_ Pašvaldības budžets 3023 EUR _x000a_ Papildus Garbaru tilta būvdarbi _x000a_ Sagatavošanā. _x000a__x000a_ Ludzas novada pašvaldības administrācija _x000a_ Pašvaldības budžets 159928 EUR _x000a_ Saules ielas pārbūve Ludzā: būvdarbi EUR 70294 (aizņēmums no VK 59750, pašv.līdzfinansējums EUR 10544), ielas elektroapgādes daļa EUR 79803, būvuzraudzība EUR 7391, autoruzraudzība EUR 2440 _x000a_ Sagatavošanā. _x000a__x000a_ Ludzas novada pašvaldības administrācija _x000a_ Pašvaldības budžets 150000 EUR _x000a_ Pašvaldības līdzfinansējums saskaņā ar saistošajiem noteikumiem mājokļiem (piebraucamie ceļi, stāvlaukumi), _x000a_ Sagatavošanā. _x000a__x000a_ Ludzas novada pašvaldības administrācija _x000a_ Pašvaldības budžets 52000 EUR _x000a_ Būvprojekta &amp;quot;Lielās Ezerkrasta ielas ielas pārbūve un krastmalas labiekārtošana&amp;quot; izstrāde _x000a_ Sagatavošanā. _x000a__x000a_ Ludzas novada pašvaldības administrācija _x000a_ Pašvaldības budžets 86228 EUR _x000a_ Tilta pāri Garbarupi būvdarbi, būvuzraudzība, autoruzraudzība - aizņēmums no VK _x000a_ Sagatavošanā. _x000a__x000a_ Ludzas novada pašvaldības administrācija _x000a_ Pašvaldības budžets 18529 EUR _x000a_ Tilta pāri Garbarupi būvdarbi, būvuzraudzība, autoruzraudzība _x000a_ Sagatavošanā. _x000a__x000a_ Ludzas novada pašvaldības administrācija _x000a_ Pašvaldības budžets 3150 EUR _x000a_ Papildus Zvirgzdenes, Klusās, J.Soikāna ielu projektēšana _x000a_ Sagatavošanā. _x000a__x000a_ Ludzas novada pašvaldības administrācija _x000a_ Pašvaldības budžets 1815 EUR _x000a_ L.Paegles ielas Ludzā apgaismojuma projektēšana _x000a_ Sagatavošanā. _x000a__x000a_ Ludzas novada pašvaldības administrācija _x000a_ Pašvaldības budžets 15200 EUR _x000a_ Dunakļu ielas dubultā seguma izbūve _x000a_ Sagatavošanā. _x000a__x000a_ Zilupes pilsētas pārvalde _x000a_ Pašvaldības budžets 2414 EUR _x000a_ Gājēju ietves izbūve Meža ielas posmā sākot no Brīvības ielas līdz Meža ielas _x000a_ Sagatavošanā. _x000a__x000a_ "/>
    <x v="6"/>
    <x v="78"/>
    <m/>
    <m/>
    <m/>
    <m/>
    <m/>
  </r>
  <r>
    <x v="1"/>
    <x v="2"/>
    <x v="5"/>
    <m/>
    <x v="50"/>
    <s v="2022 - 2027"/>
    <s v=""/>
    <x v="4"/>
    <n v="10000"/>
    <s v=""/>
    <s v=""/>
    <s v="Procesā"/>
    <s v="Sagatave"/>
    <s v=""/>
    <s v="Istras pagasta pārvalde _x000a_ Pašvaldības budžets 4058 EUR _x000a_ Ieejas celiņa remonts pie pagasta ēkas,5795.74 EUR - izmaksāts avanss 1738.72 EUR _x000a_ Nepieciešami grozījumi. _x000a__x000a_ Ludzas novada pašvaldības administrācija _x000a_ Pašvaldības budžets 3023 EUR _x000a_ Papildus Garbaru tilta būvdarbi _x000a_ Sagatavošanā. _x000a__x000a_ Ludzas novada pašvaldības administrācija _x000a_ Pašvaldības budžets 159928 EUR _x000a_ Saules ielas pārbūve Ludzā: būvdarbi EUR 70294 (aizņēmums no VK 59750, pašv.līdzfinansējums EUR 10544), ielas elektroapgādes daļa EUR 79803, būvuzraudzība EUR 7391, autoruzraudzība EUR 2440 _x000a_ Sagatavošanā. _x000a__x000a_ Ludzas novada pašvaldības administrācija _x000a_ Pašvaldības budžets 150000 EUR _x000a_ Pašvaldības līdzfinansējums saskaņā ar saistošajiem noteikumiem mājokļiem (piebraucamie ceļi, stāvlaukumi), _x000a_ Sagatavošanā. _x000a__x000a_ Ludzas novada pašvaldības administrācija _x000a_ Pašvaldības budžets 52000 EUR _x000a_ Būvprojekta &amp;quot;Lielās Ezerkrasta ielas ielas pārbūve un krastmalas labiekārtošana&amp;quot; izstrāde _x000a_ Sagatavošanā. _x000a__x000a_ Ludzas novada pašvaldības administrācija _x000a_ Pašvaldības budžets 86228 EUR _x000a_ Tilta pāri Garbarupi būvdarbi, būvuzraudzība, autoruzraudzība - aizņēmums no VK _x000a_ Sagatavošanā. _x000a__x000a_ Ludzas novada pašvaldības administrācija _x000a_ Pašvaldības budžets 18529 EUR _x000a_ Tilta pāri Garbarupi būvdarbi, būvuzraudzība, autoruzraudzība _x000a_ Sagatavošanā. _x000a__x000a_ Ludzas novada pašvaldības administrācija _x000a_ Pašvaldības budžets 3150 EUR _x000a_ Papildus Zvirgzdenes, Klusās, J.Soikāna ielu projektēšana _x000a_ Sagatavošanā. _x000a__x000a_ Ludzas novada pašvaldības administrācija _x000a_ Pašvaldības budžets 1815 EUR _x000a_ L.Paegles ielas Ludzā apgaismojuma projektēšana _x000a_ Sagatavošanā. _x000a__x000a_ Ludzas novada pašvaldības administrācija _x000a_ Pašvaldības budžets 15200 EUR _x000a_ Dunakļu ielas dubultā seguma izbūve _x000a_ Sagatavošanā. _x000a__x000a_ Zilupes pilsētas pārvalde _x000a_ Pašvaldības budžets 2414 EUR _x000a_ Gājēju ietves izbūve Meža ielas posmā sākot no Brīvības ielas līdz Meža ielas _x000a_ Sagatavošanā. _x000a__x000a_ "/>
    <x v="6"/>
    <x v="79"/>
    <m/>
    <m/>
    <m/>
    <m/>
    <m/>
  </r>
  <r>
    <x v="1"/>
    <x v="2"/>
    <x v="5"/>
    <m/>
    <x v="50"/>
    <s v="2022 - 2027"/>
    <s v=""/>
    <x v="1"/>
    <n v="100000"/>
    <s v=""/>
    <s v=""/>
    <s v="Procesā"/>
    <s v="Sagatave"/>
    <s v=""/>
    <s v="Istras pagasta pārvalde _x000a_ Pašvaldības budžets 4058 EUR _x000a_ Ieejas celiņa remonts pie pagasta ēkas,5795.74 EUR - izmaksāts avanss 1738.72 EUR _x000a_ Nepieciešami grozījumi. _x000a__x000a_ Ludzas novada pašvaldības administrācija _x000a_ Pašvaldības budžets 3023 EUR _x000a_ Papildus Garbaru tilta būvdarbi _x000a_ Sagatavošanā. _x000a__x000a_ Ludzas novada pašvaldības administrācija _x000a_ Pašvaldības budžets 159928 EUR _x000a_ Saules ielas pārbūve Ludzā: būvdarbi EUR 70294 (aizņēmums no VK 59750, pašv.līdzfinansējums EUR 10544), ielas elektroapgādes daļa EUR 79803, būvuzraudzība EUR 7391, autoruzraudzība EUR 2440 _x000a_ Sagatavošanā. _x000a__x000a_ Ludzas novada pašvaldības administrācija _x000a_ Pašvaldības budžets 150000 EUR _x000a_ Pašvaldības līdzfinansējums saskaņā ar saistošajiem noteikumiem mājokļiem (piebraucamie ceļi, stāvlaukumi), _x000a_ Sagatavošanā. _x000a__x000a_ Ludzas novada pašvaldības administrācija _x000a_ Pašvaldības budžets 52000 EUR _x000a_ Būvprojekta &amp;quot;Lielās Ezerkrasta ielas ielas pārbūve un krastmalas labiekārtošana&amp;quot; izstrāde _x000a_ Sagatavošanā. _x000a__x000a_ Ludzas novada pašvaldības administrācija _x000a_ Pašvaldības budžets 86228 EUR _x000a_ Tilta pāri Garbarupi būvdarbi, būvuzraudzība, autoruzraudzība - aizņēmums no VK _x000a_ Sagatavošanā. _x000a__x000a_ Ludzas novada pašvaldības administrācija _x000a_ Pašvaldības budžets 18529 EUR _x000a_ Tilta pāri Garbarupi būvdarbi, būvuzraudzība, autoruzraudzība _x000a_ Sagatavošanā. _x000a__x000a_ Ludzas novada pašvaldības administrācija _x000a_ Pašvaldības budžets 3150 EUR _x000a_ Papildus Zvirgzdenes, Klusās, J.Soikāna ielu projektēšana _x000a_ Sagatavošanā. _x000a__x000a_ Ludzas novada pašvaldības administrācija _x000a_ Pašvaldības budžets 1815 EUR _x000a_ L.Paegles ielas Ludzā apgaismojuma projektēšana _x000a_ Sagatavošanā. _x000a__x000a_ Ludzas novada pašvaldības administrācija _x000a_ Pašvaldības budžets 15200 EUR _x000a_ Dunakļu ielas dubultā seguma izbūve _x000a_ Sagatavošanā. _x000a__x000a_ Zilupes pilsētas pārvalde _x000a_ Pašvaldības budžets 2414 EUR _x000a_ Gājēju ietves izbūve Meža ielas posmā sākot no Brīvības ielas līdz Meža ielas _x000a_ Sagatavošanā. _x000a__x000a_ "/>
    <x v="6"/>
    <x v="80"/>
    <m/>
    <m/>
    <m/>
    <m/>
    <m/>
  </r>
  <r>
    <x v="1"/>
    <x v="2"/>
    <x v="5"/>
    <m/>
    <x v="50"/>
    <s v="2022 - 2027"/>
    <s v=""/>
    <x v="4"/>
    <n v="19602"/>
    <s v=""/>
    <s v=""/>
    <s v="Procesā"/>
    <s v="Sagatave"/>
    <s v=""/>
    <s v="Istras pagasta pārvalde _x000a_ Pašvaldības budžets 4058 EUR _x000a_ Ieejas celiņa remonts pie pagasta ēkas,5795.74 EUR - izmaksāts avanss 1738.72 EUR _x000a_ Nepieciešami grozījumi. _x000a__x000a_ Ludzas novada pašvaldības administrācija _x000a_ Pašvaldības budžets 3023 EUR _x000a_ Papildus Garbaru tilta būvdarbi _x000a_ Sagatavošanā. _x000a__x000a_ Ludzas novada pašvaldības administrācija _x000a_ Pašvaldības budžets 159928 EUR _x000a_ Saules ielas pārbūve Ludzā: būvdarbi EUR 70294 (aizņēmums no VK 59750, pašv.līdzfinansējums EUR 10544), ielas elektroapgādes daļa EUR 79803, būvuzraudzība EUR 7391, autoruzraudzība EUR 2440 _x000a_ Sagatavošanā. _x000a__x000a_ Ludzas novada pašvaldības administrācija _x000a_ Pašvaldības budžets 150000 EUR _x000a_ Pašvaldības līdzfinansējums saskaņā ar saistošajiem noteikumiem mājokļiem (piebraucamie ceļi, stāvlaukumi), _x000a_ Sagatavošanā. _x000a__x000a_ Ludzas novada pašvaldības administrācija _x000a_ Pašvaldības budžets 52000 EUR _x000a_ Būvprojekta &amp;quot;Lielās Ezerkrasta ielas ielas pārbūve un krastmalas labiekārtošana&amp;quot; izstrāde _x000a_ Sagatavošanā. _x000a__x000a_ Ludzas novada pašvaldības administrācija _x000a_ Pašvaldības budžets 86228 EUR _x000a_ Tilta pāri Garbarupi būvdarbi, būvuzraudzība, autoruzraudzība - aizņēmums no VK _x000a_ Sagatavošanā. _x000a__x000a_ Ludzas novada pašvaldības administrācija _x000a_ Pašvaldības budžets 18529 EUR _x000a_ Tilta pāri Garbarupi būvdarbi, būvuzraudzība, autoruzraudzība _x000a_ Sagatavošanā. _x000a__x000a_ Ludzas novada pašvaldības administrācija _x000a_ Pašvaldības budžets 3150 EUR _x000a_ Papildus Zvirgzdenes, Klusās, J.Soikāna ielu projektēšana _x000a_ Sagatavošanā. _x000a__x000a_ Ludzas novada pašvaldības administrācija _x000a_ Pašvaldības budžets 1815 EUR _x000a_ L.Paegles ielas Ludzā apgaismojuma projektēšana _x000a_ Sagatavošanā. _x000a__x000a_ Ludzas novada pašvaldības administrācija _x000a_ Pašvaldības budžets 15200 EUR _x000a_ Dunakļu ielas dubultā seguma izbūve _x000a_ Sagatavošanā. _x000a__x000a_ Zilupes pilsētas pārvalde _x000a_ Pašvaldības budžets 2414 EUR _x000a_ Gājēju ietves izbūve Meža ielas posmā sākot no Brīvības ielas līdz Meža ielas _x000a_ Sagatavošanā. _x000a__x000a_ "/>
    <x v="28"/>
    <x v="81"/>
    <m/>
    <m/>
    <m/>
    <m/>
    <m/>
  </r>
  <r>
    <x v="1"/>
    <x v="2"/>
    <x v="5"/>
    <m/>
    <x v="50"/>
    <s v="2022 - 2027"/>
    <s v=""/>
    <x v="1"/>
    <n v="7502"/>
    <s v=""/>
    <s v=""/>
    <s v="Procesā"/>
    <s v="Sagatave"/>
    <s v=""/>
    <s v="Istras pagasta pārvalde _x000a_ Pašvaldības budžets 4058 EUR _x000a_ Ieejas celiņa remonts pie pagasta ēkas,5795.74 EUR - izmaksāts avanss 1738.72 EUR _x000a_ Nepieciešami grozījumi. _x000a__x000a_ Ludzas novada pašvaldības administrācija _x000a_ Pašvaldības budžets 3023 EUR _x000a_ Papildus Garbaru tilta būvdarbi _x000a_ Sagatavošanā. _x000a__x000a_ Ludzas novada pašvaldības administrācija _x000a_ Pašvaldības budžets 159928 EUR _x000a_ Saules ielas pārbūve Ludzā: būvdarbi EUR 70294 (aizņēmums no VK 59750, pašv.līdzfinansējums EUR 10544), ielas elektroapgādes daļa EUR 79803, būvuzraudzība EUR 7391, autoruzraudzība EUR 2440 _x000a_ Sagatavošanā. _x000a__x000a_ Ludzas novada pašvaldības administrācija _x000a_ Pašvaldības budžets 150000 EUR _x000a_ Pašvaldības līdzfinansējums saskaņā ar saistošajiem noteikumiem mājokļiem (piebraucamie ceļi, stāvlaukumi), _x000a_ Sagatavošanā. _x000a__x000a_ Ludzas novada pašvaldības administrācija _x000a_ Pašvaldības budžets 52000 EUR _x000a_ Būvprojekta &amp;quot;Lielās Ezerkrasta ielas ielas pārbūve un krastmalas labiekārtošana&amp;quot; izstrāde _x000a_ Sagatavošanā. _x000a__x000a_ Ludzas novada pašvaldības administrācija _x000a_ Pašvaldības budžets 86228 EUR _x000a_ Tilta pāri Garbarupi būvdarbi, būvuzraudzība, autoruzraudzība - aizņēmums no VK _x000a_ Sagatavošanā. _x000a__x000a_ Ludzas novada pašvaldības administrācija _x000a_ Pašvaldības budžets 18529 EUR _x000a_ Tilta pāri Garbarupi būvdarbi, būvuzraudzība, autoruzraudzība _x000a_ Sagatavošanā. _x000a__x000a_ Ludzas novada pašvaldības administrācija _x000a_ Pašvaldības budžets 3150 EUR _x000a_ Papildus Zvirgzdenes, Klusās, J.Soikāna ielu projektēšana _x000a_ Sagatavošanā. _x000a__x000a_ Ludzas novada pašvaldības administrācija _x000a_ Pašvaldības budžets 1815 EUR _x000a_ L.Paegles ielas Ludzā apgaismojuma projektēšana _x000a_ Sagatavošanā. _x000a__x000a_ Ludzas novada pašvaldības administrācija _x000a_ Pašvaldības budžets 15200 EUR _x000a_ Dunakļu ielas dubultā seguma izbūve _x000a_ Sagatavošanā. _x000a__x000a_ Zilupes pilsētas pārvalde _x000a_ Pašvaldības budžets 2414 EUR _x000a_ Gājēju ietves izbūve Meža ielas posmā sākot no Brīvības ielas līdz Meža ielas _x000a_ Sagatavošanā. _x000a__x000a_ "/>
    <x v="6"/>
    <x v="82"/>
    <m/>
    <m/>
    <m/>
    <m/>
    <m/>
  </r>
  <r>
    <x v="1"/>
    <x v="2"/>
    <x v="5"/>
    <m/>
    <x v="50"/>
    <s v="2022 - 2027"/>
    <s v=""/>
    <x v="4"/>
    <n v="25000"/>
    <s v=""/>
    <s v=""/>
    <s v="Procesā"/>
    <s v="Sagatave"/>
    <s v=""/>
    <s v="Istras pagasta pārvalde _x000a_ Pašvaldības budžets 4058 EUR _x000a_ Ieejas celiņa remonts pie pagasta ēkas,5795.74 EUR - izmaksāts avanss 1738.72 EUR _x000a_ Nepieciešami grozījumi. _x000a__x000a_ Ludzas novada pašvaldības administrācija _x000a_ Pašvaldības budžets 3023 EUR _x000a_ Papildus Garbaru tilta būvdarbi _x000a_ Sagatavošanā. _x000a__x000a_ Ludzas novada pašvaldības administrācija _x000a_ Pašvaldības budžets 159928 EUR _x000a_ Saules ielas pārbūve Ludzā: būvdarbi EUR 70294 (aizņēmums no VK 59750, pašv.līdzfinansējums EUR 10544), ielas elektroapgādes daļa EUR 79803, būvuzraudzība EUR 7391, autoruzraudzība EUR 2440 _x000a_ Sagatavošanā. _x000a__x000a_ Ludzas novada pašvaldības administrācija _x000a_ Pašvaldības budžets 150000 EUR _x000a_ Pašvaldības līdzfinansējums saskaņā ar saistošajiem noteikumiem mājokļiem (piebraucamie ceļi, stāvlaukumi), _x000a_ Sagatavošanā. _x000a__x000a_ Ludzas novada pašvaldības administrācija _x000a_ Pašvaldības budžets 52000 EUR _x000a_ Būvprojekta &amp;quot;Lielās Ezerkrasta ielas ielas pārbūve un krastmalas labiekārtošana&amp;quot; izstrāde _x000a_ Sagatavošanā. _x000a__x000a_ Ludzas novada pašvaldības administrācija _x000a_ Pašvaldības budžets 86228 EUR _x000a_ Tilta pāri Garbarupi būvdarbi, būvuzraudzība, autoruzraudzība - aizņēmums no VK _x000a_ Sagatavošanā. _x000a__x000a_ Ludzas novada pašvaldības administrācija _x000a_ Pašvaldības budžets 18529 EUR _x000a_ Tilta pāri Garbarupi būvdarbi, būvuzraudzība, autoruzraudzība _x000a_ Sagatavošanā. _x000a__x000a_ Ludzas novada pašvaldības administrācija _x000a_ Pašvaldības budžets 3150 EUR _x000a_ Papildus Zvirgzdenes, Klusās, J.Soikāna ielu projektēšana _x000a_ Sagatavošanā. _x000a__x000a_ Ludzas novada pašvaldības administrācija _x000a_ Pašvaldības budžets 1815 EUR _x000a_ L.Paegles ielas Ludzā apgaismojuma projektēšana _x000a_ Sagatavošanā. _x000a__x000a_ Ludzas novada pašvaldības administrācija _x000a_ Pašvaldības budžets 15200 EUR _x000a_ Dunakļu ielas dubultā seguma izbūve _x000a_ Sagatavošanā. _x000a__x000a_ Zilupes pilsētas pārvalde _x000a_ Pašvaldības budžets 2414 EUR _x000a_ Gājēju ietves izbūve Meža ielas posmā sākot no Brīvības ielas līdz Meža ielas _x000a_ Sagatavošanā. _x000a__x000a_ "/>
    <x v="29"/>
    <x v="83"/>
    <m/>
    <m/>
    <m/>
    <m/>
    <m/>
  </r>
  <r>
    <x v="1"/>
    <x v="2"/>
    <x v="5"/>
    <m/>
    <x v="50"/>
    <s v="2022 - 2027"/>
    <s v=""/>
    <x v="4"/>
    <n v="12000"/>
    <s v=""/>
    <s v=""/>
    <s v="Procesā"/>
    <s v="Sagatave"/>
    <s v=""/>
    <s v="Istras pagasta pārvalde _x000a_ Pašvaldības budžets 4058 EUR _x000a_ Ieejas celiņa remonts pie pagasta ēkas,5795.74 EUR - izmaksāts avanss 1738.72 EUR _x000a_ Nepieciešami grozījumi. _x000a__x000a_ Ludzas novada pašvaldības administrācija _x000a_ Pašvaldības budžets 3023 EUR _x000a_ Papildus Garbaru tilta būvdarbi _x000a_ Sagatavošanā. _x000a__x000a_ Ludzas novada pašvaldības administrācija _x000a_ Pašvaldības budžets 159928 EUR _x000a_ Saules ielas pārbūve Ludzā: būvdarbi EUR 70294 (aizņēmums no VK 59750, pašv.līdzfinansējums EUR 10544), ielas elektroapgādes daļa EUR 79803, būvuzraudzība EUR 7391, autoruzraudzība EUR 2440 _x000a_ Sagatavošanā. _x000a__x000a_ Ludzas novada pašvaldības administrācija _x000a_ Pašvaldības budžets 150000 EUR _x000a_ Pašvaldības līdzfinansējums saskaņā ar saistošajiem noteikumiem mājokļiem (piebraucamie ceļi, stāvlaukumi), _x000a_ Sagatavošanā. _x000a__x000a_ Ludzas novada pašvaldības administrācija _x000a_ Pašvaldības budžets 52000 EUR _x000a_ Būvprojekta &amp;quot;Lielās Ezerkrasta ielas ielas pārbūve un krastmalas labiekārtošana&amp;quot; izstrāde _x000a_ Sagatavošanā. _x000a__x000a_ Ludzas novada pašvaldības administrācija _x000a_ Pašvaldības budžets 86228 EUR _x000a_ Tilta pāri Garbarupi būvdarbi, būvuzraudzība, autoruzraudzība - aizņēmums no VK _x000a_ Sagatavošanā. _x000a__x000a_ Ludzas novada pašvaldības administrācija _x000a_ Pašvaldības budžets 18529 EUR _x000a_ Tilta pāri Garbarupi būvdarbi, būvuzraudzība, autoruzraudzība _x000a_ Sagatavošanā. _x000a__x000a_ Ludzas novada pašvaldības administrācija _x000a_ Pašvaldības budžets 3150 EUR _x000a_ Papildus Zvirgzdenes, Klusās, J.Soikāna ielu projektēšana _x000a_ Sagatavošanā. _x000a__x000a_ Ludzas novada pašvaldības administrācija _x000a_ Pašvaldības budžets 1815 EUR _x000a_ L.Paegles ielas Ludzā apgaismojuma projektēšana _x000a_ Sagatavošanā. _x000a__x000a_ Ludzas novada pašvaldības administrācija _x000a_ Pašvaldības budžets 15200 EUR _x000a_ Dunakļu ielas dubultā seguma izbūve _x000a_ Sagatavošanā. _x000a__x000a_ Zilupes pilsētas pārvalde _x000a_ Pašvaldības budžets 2414 EUR _x000a_ Gājēju ietves izbūve Meža ielas posmā sākot no Brīvības ielas līdz Meža ielas _x000a_ Sagatavošanā. _x000a__x000a_ "/>
    <x v="30"/>
    <x v="84"/>
    <m/>
    <m/>
    <m/>
    <m/>
    <m/>
  </r>
  <r>
    <x v="1"/>
    <x v="2"/>
    <x v="5"/>
    <m/>
    <x v="50"/>
    <s v="2022 - 2027"/>
    <s v=""/>
    <x v="1"/>
    <n v="36345"/>
    <s v=""/>
    <s v=""/>
    <s v="Procesā"/>
    <s v="Sagatave"/>
    <s v=""/>
    <s v="Istras pagasta pārvalde _x000a_ Pašvaldības budžets 4058 EUR _x000a_ Ieejas celiņa remonts pie pagasta ēkas,5795.74 EUR - izmaksāts avanss 1738.72 EUR _x000a_ Nepieciešami grozījumi. _x000a__x000a_ Ludzas novada pašvaldības administrācija _x000a_ Pašvaldības budžets 3023 EUR _x000a_ Papildus Garbaru tilta būvdarbi _x000a_ Sagatavošanā. _x000a__x000a_ Ludzas novada pašvaldības administrācija _x000a_ Pašvaldības budžets 159928 EUR _x000a_ Saules ielas pārbūve Ludzā: būvdarbi EUR 70294 (aizņēmums no VK 59750, pašv.līdzfinansējums EUR 10544), ielas elektroapgādes daļa EUR 79803, būvuzraudzība EUR 7391, autoruzraudzība EUR 2440 _x000a_ Sagatavošanā. _x000a__x000a_ Ludzas novada pašvaldības administrācija _x000a_ Pašvaldības budžets 150000 EUR _x000a_ Pašvaldības līdzfinansējums saskaņā ar saistošajiem noteikumiem mājokļiem (piebraucamie ceļi, stāvlaukumi), _x000a_ Sagatavošanā. _x000a__x000a_ Ludzas novada pašvaldības administrācija _x000a_ Pašvaldības budžets 52000 EUR _x000a_ Būvprojekta &amp;quot;Lielās Ezerkrasta ielas ielas pārbūve un krastmalas labiekārtošana&amp;quot; izstrāde _x000a_ Sagatavošanā. _x000a__x000a_ Ludzas novada pašvaldības administrācija _x000a_ Pašvaldības budžets 86228 EUR _x000a_ Tilta pāri Garbarupi būvdarbi, būvuzraudzība, autoruzraudzība - aizņēmums no VK _x000a_ Sagatavošanā. _x000a__x000a_ Ludzas novada pašvaldības administrācija _x000a_ Pašvaldības budžets 18529 EUR _x000a_ Tilta pāri Garbarupi būvdarbi, būvuzraudzība, autoruzraudzība _x000a_ Sagatavošanā. _x000a__x000a_ Ludzas novada pašvaldības administrācija _x000a_ Pašvaldības budžets 3150 EUR _x000a_ Papildus Zvirgzdenes, Klusās, J.Soikāna ielu projektēšana _x000a_ Sagatavošanā. _x000a__x000a_ Ludzas novada pašvaldības administrācija _x000a_ Pašvaldības budžets 1815 EUR _x000a_ L.Paegles ielas Ludzā apgaismojuma projektēšana _x000a_ Sagatavošanā. _x000a__x000a_ Ludzas novada pašvaldības administrācija _x000a_ Pašvaldības budžets 15200 EUR _x000a_ Dunakļu ielas dubultā seguma izbūve _x000a_ Sagatavošanā. _x000a__x000a_ Zilupes pilsētas pārvalde _x000a_ Pašvaldības budžets 2414 EUR _x000a_ Gājēju ietves izbūve Meža ielas posmā sākot no Brīvības ielas līdz Meža ielas _x000a_ Sagatavošanā. _x000a__x000a_ "/>
    <x v="6"/>
    <x v="85"/>
    <m/>
    <m/>
    <m/>
    <m/>
    <m/>
  </r>
  <r>
    <x v="1"/>
    <x v="2"/>
    <x v="5"/>
    <m/>
    <x v="50"/>
    <s v="2022 - 2027"/>
    <s v=""/>
    <x v="5"/>
    <n v="40647"/>
    <s v=""/>
    <s v=""/>
    <s v="Procesā"/>
    <s v="Sagatave"/>
    <s v=""/>
    <s v="Istras pagasta pārvalde _x000a_ Pašvaldības budžets 4058 EUR _x000a_ Ieejas celiņa remonts pie pagasta ēkas,5795.74 EUR - izmaksāts avanss 1738.72 EUR _x000a_ Nepieciešami grozījumi. _x000a__x000a_ Ludzas novada pašvaldības administrācija _x000a_ Pašvaldības budžets 3023 EUR _x000a_ Papildus Garbaru tilta būvdarbi _x000a_ Sagatavošanā. _x000a__x000a_ Ludzas novada pašvaldības administrācija _x000a_ Pašvaldības budžets 159928 EUR _x000a_ Saules ielas pārbūve Ludzā: būvdarbi EUR 70294 (aizņēmums no VK 59750, pašv.līdzfinansējums EUR 10544), ielas elektroapgādes daļa EUR 79803, būvuzraudzība EUR 7391, autoruzraudzība EUR 2440 _x000a_ Sagatavošanā. _x000a__x000a_ Ludzas novada pašvaldības administrācija _x000a_ Pašvaldības budžets 150000 EUR _x000a_ Pašvaldības līdzfinansējums saskaņā ar saistošajiem noteikumiem mājokļiem (piebraucamie ceļi, stāvlaukumi), _x000a_ Sagatavošanā. _x000a__x000a_ Ludzas novada pašvaldības administrācija _x000a_ Pašvaldības budžets 52000 EUR _x000a_ Būvprojekta &amp;quot;Lielās Ezerkrasta ielas ielas pārbūve un krastmalas labiekārtošana&amp;quot; izstrāde _x000a_ Sagatavošanā. _x000a__x000a_ Ludzas novada pašvaldības administrācija _x000a_ Pašvaldības budžets 86228 EUR _x000a_ Tilta pāri Garbarupi būvdarbi, būvuzraudzība, autoruzraudzība - aizņēmums no VK _x000a_ Sagatavošanā. _x000a__x000a_ Ludzas novada pašvaldības administrācija _x000a_ Pašvaldības budžets 18529 EUR _x000a_ Tilta pāri Garbarupi būvdarbi, būvuzraudzība, autoruzraudzība _x000a_ Sagatavošanā. _x000a__x000a_ Ludzas novada pašvaldības administrācija _x000a_ Pašvaldības budžets 3150 EUR _x000a_ Papildus Zvirgzdenes, Klusās, J.Soikāna ielu projektēšana _x000a_ Sagatavošanā. _x000a__x000a_ Ludzas novada pašvaldības administrācija _x000a_ Pašvaldības budžets 1815 EUR _x000a_ L.Paegles ielas Ludzā apgaismojuma projektēšana _x000a_ Sagatavošanā. _x000a__x000a_ Ludzas novada pašvaldības administrācija _x000a_ Pašvaldības budžets 15200 EUR _x000a_ Dunakļu ielas dubultā seguma izbūve _x000a_ Sagatavošanā. _x000a__x000a_ Zilupes pilsētas pārvalde _x000a_ Pašvaldības budžets 2414 EUR _x000a_ Gājēju ietves izbūve Meža ielas posmā sākot no Brīvības ielas līdz Meža ielas _x000a_ Sagatavošanā. _x000a__x000a_ "/>
    <x v="6"/>
    <x v="85"/>
    <m/>
    <m/>
    <m/>
    <m/>
    <m/>
  </r>
  <r>
    <x v="1"/>
    <x v="2"/>
    <x v="5"/>
    <m/>
    <x v="50"/>
    <s v="2022 - 2027"/>
    <s v=""/>
    <x v="4"/>
    <n v="7173"/>
    <s v=""/>
    <s v=""/>
    <s v="Procesā"/>
    <s v="Sagatave"/>
    <s v=""/>
    <s v="Istras pagasta pārvalde _x000a_ Pašvaldības budžets 4058 EUR _x000a_ Ieejas celiņa remonts pie pagasta ēkas,5795.74 EUR - izmaksāts avanss 1738.72 EUR _x000a_ Nepieciešami grozījumi. _x000a__x000a_ Ludzas novada pašvaldības administrācija _x000a_ Pašvaldības budžets 3023 EUR _x000a_ Papildus Garbaru tilta būvdarbi _x000a_ Sagatavošanā. _x000a__x000a_ Ludzas novada pašvaldības administrācija _x000a_ Pašvaldības budžets 159928 EUR _x000a_ Saules ielas pārbūve Ludzā: būvdarbi EUR 70294 (aizņēmums no VK 59750, pašv.līdzfinansējums EUR 10544), ielas elektroapgādes daļa EUR 79803, būvuzraudzība EUR 7391, autoruzraudzība EUR 2440 _x000a_ Sagatavošanā. _x000a__x000a_ Ludzas novada pašvaldības administrācija _x000a_ Pašvaldības budžets 150000 EUR _x000a_ Pašvaldības līdzfinansējums saskaņā ar saistošajiem noteikumiem mājokļiem (piebraucamie ceļi, stāvlaukumi), _x000a_ Sagatavošanā. _x000a__x000a_ Ludzas novada pašvaldības administrācija _x000a_ Pašvaldības budžets 52000 EUR _x000a_ Būvprojekta &amp;quot;Lielās Ezerkrasta ielas ielas pārbūve un krastmalas labiekārtošana&amp;quot; izstrāde _x000a_ Sagatavošanā. _x000a__x000a_ Ludzas novada pašvaldības administrācija _x000a_ Pašvaldības budžets 86228 EUR _x000a_ Tilta pāri Garbarupi būvdarbi, būvuzraudzība, autoruzraudzība - aizņēmums no VK _x000a_ Sagatavošanā. _x000a__x000a_ Ludzas novada pašvaldības administrācija _x000a_ Pašvaldības budžets 18529 EUR _x000a_ Tilta pāri Garbarupi būvdarbi, būvuzraudzība, autoruzraudzība _x000a_ Sagatavošanā. _x000a__x000a_ Ludzas novada pašvaldības administrācija _x000a_ Pašvaldības budžets 3150 EUR _x000a_ Papildus Zvirgzdenes, Klusās, J.Soikāna ielu projektēšana _x000a_ Sagatavošanā. _x000a__x000a_ Ludzas novada pašvaldības administrācija _x000a_ Pašvaldības budžets 1815 EUR _x000a_ L.Paegles ielas Ludzā apgaismojuma projektēšana _x000a_ Sagatavošanā. _x000a__x000a_ Ludzas novada pašvaldības administrācija _x000a_ Pašvaldības budžets 15200 EUR _x000a_ Dunakļu ielas dubultā seguma izbūve _x000a_ Sagatavošanā. _x000a__x000a_ Zilupes pilsētas pārvalde _x000a_ Pašvaldības budžets 2414 EUR _x000a_ Gājēju ietves izbūve Meža ielas posmā sākot no Brīvības ielas līdz Meža ielas _x000a_ Sagatavošanā. _x000a__x000a_ "/>
    <x v="6"/>
    <x v="85"/>
    <m/>
    <m/>
    <m/>
    <m/>
    <m/>
  </r>
  <r>
    <x v="1"/>
    <x v="2"/>
    <x v="5"/>
    <s v="Uzdevums: U51 Valsts autoceļu atjaunošanas veicināšana"/>
    <x v="0"/>
    <m/>
    <m/>
    <x v="0"/>
    <m/>
    <m/>
    <m/>
    <m/>
    <m/>
    <m/>
    <m/>
    <x v="0"/>
    <x v="0"/>
    <m/>
    <m/>
    <m/>
    <m/>
    <m/>
  </r>
  <r>
    <x v="1"/>
    <x v="2"/>
    <x v="5"/>
    <m/>
    <x v="51"/>
    <s v="2022 - 2027"/>
    <s v=""/>
    <x v="2"/>
    <m/>
    <s v=""/>
    <s v=""/>
    <s v="Procesā"/>
    <s v="Sagatave"/>
    <s v=""/>
    <s v=""/>
    <x v="0"/>
    <x v="2"/>
    <s v=""/>
    <s v=""/>
    <s v=""/>
    <s v=""/>
    <s v=""/>
  </r>
  <r>
    <x v="1"/>
    <x v="2"/>
    <x v="5"/>
    <s v="Uzdevums: U52 Inženierkomunikāciju sistēmas uzlabošana un pārbūve"/>
    <x v="0"/>
    <m/>
    <m/>
    <x v="0"/>
    <m/>
    <m/>
    <m/>
    <m/>
    <m/>
    <m/>
    <m/>
    <x v="0"/>
    <x v="0"/>
    <m/>
    <m/>
    <m/>
    <m/>
    <m/>
  </r>
  <r>
    <x v="1"/>
    <x v="2"/>
    <x v="5"/>
    <m/>
    <x v="52"/>
    <s v="2022 - 2027"/>
    <s v=""/>
    <x v="2"/>
    <m/>
    <s v=""/>
    <s v=""/>
    <s v="Procesā"/>
    <s v="Sagatave"/>
    <s v=""/>
    <s v=""/>
    <x v="0"/>
    <x v="2"/>
    <s v=""/>
    <s v=""/>
    <s v=""/>
    <s v=""/>
    <s v=""/>
  </r>
  <r>
    <x v="1"/>
    <x v="2"/>
    <x v="5"/>
    <s v="Uzdevums: U53 Elektrotransporta uzlādes stacijas izveidošana"/>
    <x v="0"/>
    <m/>
    <m/>
    <x v="0"/>
    <m/>
    <m/>
    <m/>
    <m/>
    <m/>
    <m/>
    <m/>
    <x v="0"/>
    <x v="0"/>
    <m/>
    <m/>
    <m/>
    <m/>
    <m/>
  </r>
  <r>
    <x v="1"/>
    <x v="2"/>
    <x v="5"/>
    <m/>
    <x v="53"/>
    <s v="2022 - 2027"/>
    <s v=""/>
    <x v="2"/>
    <m/>
    <s v=""/>
    <s v=""/>
    <s v="Procesā"/>
    <s v="Sagatave"/>
    <s v=""/>
    <s v=""/>
    <x v="0"/>
    <x v="2"/>
    <s v=""/>
    <s v=""/>
    <s v=""/>
    <s v=""/>
    <s v=""/>
  </r>
  <r>
    <x v="1"/>
    <x v="2"/>
    <x v="5"/>
    <s v="Uzdevums: U54 Kemperu stāvvietu un aprīkojumu izveidošana"/>
    <x v="0"/>
    <m/>
    <m/>
    <x v="0"/>
    <m/>
    <m/>
    <m/>
    <m/>
    <m/>
    <m/>
    <m/>
    <x v="0"/>
    <x v="0"/>
    <m/>
    <m/>
    <m/>
    <m/>
    <m/>
  </r>
  <r>
    <x v="1"/>
    <x v="2"/>
    <x v="5"/>
    <m/>
    <x v="54"/>
    <s v="2022 - 2027"/>
    <s v=""/>
    <x v="2"/>
    <m/>
    <s v=""/>
    <s v=""/>
    <s v="Procesā"/>
    <s v="Sagatave"/>
    <s v=""/>
    <s v=""/>
    <x v="0"/>
    <x v="2"/>
    <s v=""/>
    <s v=""/>
    <s v=""/>
    <s v=""/>
    <s v=""/>
  </r>
  <r>
    <x v="1"/>
    <x v="2"/>
    <x v="5"/>
    <s v="Uzdevums: U55 Sabiedriskā transporta pieejamības nodrošināšana un infrastruktūras attīstīšana "/>
    <x v="0"/>
    <m/>
    <m/>
    <x v="0"/>
    <m/>
    <m/>
    <m/>
    <m/>
    <m/>
    <m/>
    <m/>
    <x v="0"/>
    <x v="0"/>
    <m/>
    <m/>
    <m/>
    <m/>
    <m/>
  </r>
  <r>
    <x v="1"/>
    <x v="2"/>
    <x v="5"/>
    <m/>
    <x v="55"/>
    <s v="2022 - 2027"/>
    <s v=""/>
    <x v="2"/>
    <m/>
    <s v=""/>
    <s v=""/>
    <s v="Procesā"/>
    <s v="Sagatave"/>
    <s v=""/>
    <s v=""/>
    <x v="0"/>
    <x v="2"/>
    <s v=""/>
    <s v=""/>
    <s v=""/>
    <s v=""/>
    <s v=""/>
  </r>
  <r>
    <x v="1"/>
    <x v="2"/>
    <x v="5"/>
    <s v="Uzdevums: U56 Satiksmes organizācijas un drošības uzlabošana"/>
    <x v="0"/>
    <m/>
    <m/>
    <x v="0"/>
    <m/>
    <m/>
    <m/>
    <m/>
    <m/>
    <m/>
    <m/>
    <x v="0"/>
    <x v="0"/>
    <m/>
    <m/>
    <m/>
    <m/>
    <m/>
  </r>
  <r>
    <x v="1"/>
    <x v="2"/>
    <x v="5"/>
    <m/>
    <x v="56"/>
    <s v="2022 - 2027"/>
    <s v=""/>
    <x v="2"/>
    <m/>
    <s v=""/>
    <s v=""/>
    <s v="Procesā"/>
    <s v="Sagatave"/>
    <s v=""/>
    <s v="Briģu pagasta pārvalde _x000a_ Pašvaldības budžets 1000 EUR _x000a_ Gajēju celiņš pie fvp _x000a_ Sagatavošanā. _x000a__x000a_ "/>
    <x v="0"/>
    <x v="2"/>
    <s v=""/>
    <s v=""/>
    <s v=""/>
    <s v=""/>
    <s v=""/>
  </r>
  <r>
    <x v="1"/>
    <x v="2"/>
    <x v="6"/>
    <m/>
    <x v="0"/>
    <m/>
    <m/>
    <x v="0"/>
    <m/>
    <m/>
    <m/>
    <m/>
    <m/>
    <m/>
    <m/>
    <x v="0"/>
    <x v="0"/>
    <m/>
    <m/>
    <m/>
    <m/>
    <m/>
  </r>
  <r>
    <x v="1"/>
    <x v="2"/>
    <x v="6"/>
    <s v="Uzdevums: U57 Ūdenssaimniecības sistēmas sakārtošana un attīstība Ludzas novada pilsētās"/>
    <x v="0"/>
    <m/>
    <m/>
    <x v="0"/>
    <m/>
    <m/>
    <m/>
    <m/>
    <m/>
    <m/>
    <m/>
    <x v="0"/>
    <x v="0"/>
    <m/>
    <m/>
    <m/>
    <m/>
    <m/>
  </r>
  <r>
    <x v="1"/>
    <x v="2"/>
    <x v="6"/>
    <m/>
    <x v="57"/>
    <s v="2022 - 2027"/>
    <s v=""/>
    <x v="2"/>
    <m/>
    <s v=""/>
    <s v=""/>
    <s v="Procesā"/>
    <s v="Sagatave"/>
    <s v=""/>
    <s v="Ludzas novada pašvaldības administrācija _x000a_ Pašvaldības budžets 40000 EUR _x000a_ Lietus ūdens kanalizācijas ierīkošana māju pagalmos _x000a_ Sagatavošanā. _x000a__x000a_ "/>
    <x v="0"/>
    <x v="2"/>
    <s v=""/>
    <s v=""/>
    <s v=""/>
    <s v=""/>
    <s v=""/>
  </r>
  <r>
    <x v="1"/>
    <x v="2"/>
    <x v="6"/>
    <s v="Uzdevums: U58 Ūdenssaimniecības sistēmas sakārtošana un attīstība Ludzas novada lauku teritorijā"/>
    <x v="0"/>
    <m/>
    <m/>
    <x v="0"/>
    <m/>
    <m/>
    <m/>
    <m/>
    <m/>
    <m/>
    <m/>
    <x v="0"/>
    <x v="0"/>
    <m/>
    <m/>
    <m/>
    <m/>
    <m/>
  </r>
  <r>
    <x v="1"/>
    <x v="2"/>
    <x v="6"/>
    <m/>
    <x v="58"/>
    <s v="2022 - 2027"/>
    <s v=""/>
    <x v="1"/>
    <n v="3060"/>
    <s v=""/>
    <s v=""/>
    <s v="Procesā"/>
    <s v="Sagatave"/>
    <s v=""/>
    <s v="Isnaudas pagasta pārvalde _x000a_ Pašvaldības budžets 4000 EUR _x000a_ Kanalizācijas trašu augstspiediena trašu skalotājs, bez PVN _x000a_ Sagatavošanā. _x000a__x000a_ Malnavas pagasta pārvalde _x000a_ Pašvaldības budžets 3780 EUR _x000a_ Pārsūknētavas kapitālais remonts _x000a_ Sagatavošanā. _x000a__x000a_ Mežvidu pagasta pārvalde _x000a_ Pašvaldības budžets 4247 EUR _x000a_ Transporta pašvaldības īpašuma ?’Skolotāju māja’’kad.Nr.68700060363 kanalizācijasun ūdensvada pieslēguma izveidošanai pie kopējās ūdens un kanalizācijas sistēmas. _x000a_ Sagatavošanā. _x000a__x000a_ Pildas pagasta pārvalde _x000a_ Pašvaldības budžets 5282 EUR _x000a_ Jaunā ūdensvada būvniecība (tāme), bez PVN _x000a_ Sagatavošanā. _x000a__x000a_ "/>
    <x v="29"/>
    <x v="86"/>
    <s v=""/>
    <s v=""/>
    <s v=""/>
    <s v=""/>
    <s v=""/>
  </r>
  <r>
    <x v="1"/>
    <x v="2"/>
    <x v="6"/>
    <m/>
    <x v="58"/>
    <s v="2022 - 2027"/>
    <s v=""/>
    <x v="1"/>
    <n v="811"/>
    <s v=""/>
    <s v=""/>
    <s v="Procesā"/>
    <s v="Sagatave"/>
    <s v=""/>
    <s v="Isnaudas pagasta pārvalde _x000a_ Pašvaldības budžets 4000 EUR _x000a_ Kanalizācijas trašu augstspiediena trašu skalotājs, bez PVN _x000a_ Sagatavošanā. _x000a__x000a_ Malnavas pagasta pārvalde _x000a_ Pašvaldības budžets 3780 EUR _x000a_ Pārsūknētavas kapitālais remonts _x000a_ Sagatavošanā. _x000a__x000a_ Mežvidu pagasta pārvalde _x000a_ Pašvaldības budžets 4247 EUR _x000a_ Transporta pašvaldības īpašuma ?’Skolotāju māja’’kad.Nr.68700060363 kanalizācijasun ūdensvada pieslēguma izveidošanai pie kopējās ūdens un kanalizācijas sistēmas. _x000a_ Sagatavošanā. _x000a__x000a_ Pildas pagasta pārvalde _x000a_ Pašvaldības budžets 5282 EUR _x000a_ Jaunā ūdensvada būvniecība (tāme), bez PVN _x000a_ Sagatavošanā. _x000a__x000a_ "/>
    <x v="31"/>
    <x v="87"/>
    <m/>
    <m/>
    <m/>
    <m/>
    <m/>
  </r>
  <r>
    <x v="1"/>
    <x v="2"/>
    <x v="6"/>
    <s v="Uzdevums: U59 Maģistrālās siltumapgādes sistēmas sakārtošana/pilnveidošana"/>
    <x v="0"/>
    <m/>
    <m/>
    <x v="0"/>
    <m/>
    <m/>
    <m/>
    <m/>
    <m/>
    <m/>
    <m/>
    <x v="0"/>
    <x v="0"/>
    <m/>
    <m/>
    <m/>
    <m/>
    <m/>
  </r>
  <r>
    <x v="1"/>
    <x v="2"/>
    <x v="6"/>
    <m/>
    <x v="59"/>
    <s v="2022 - 2027"/>
    <s v=""/>
    <x v="1"/>
    <n v="4914"/>
    <s v=""/>
    <s v=""/>
    <s v="Procesā"/>
    <s v="Sagatave"/>
    <s v=""/>
    <s v=""/>
    <x v="32"/>
    <x v="88"/>
    <s v=""/>
    <s v=""/>
    <s v=""/>
    <s v=""/>
    <s v=""/>
  </r>
  <r>
    <x v="1"/>
    <x v="2"/>
    <x v="6"/>
    <s v="Uzdevums: U60 Energoefektivitātes un siltināšanas pasākumu īstenošana publiskajās ēkās un daudzdzīvokļu mājās"/>
    <x v="0"/>
    <m/>
    <m/>
    <x v="0"/>
    <m/>
    <m/>
    <m/>
    <m/>
    <m/>
    <m/>
    <m/>
    <x v="0"/>
    <x v="0"/>
    <m/>
    <m/>
    <m/>
    <m/>
    <m/>
  </r>
  <r>
    <x v="1"/>
    <x v="2"/>
    <x v="6"/>
    <m/>
    <x v="60"/>
    <s v="2022 - 2027"/>
    <s v=""/>
    <x v="2"/>
    <m/>
    <s v=""/>
    <s v=""/>
    <s v="Procesā"/>
    <s v="Sagatave"/>
    <s v=""/>
    <s v="Ciblas pagasta pārvalde _x000a_ Pašvaldības budžets 1080 EUR _x000a_ Granulu apkures katla iegādes sadārdzinājums _x000a_ Sagatavošanā. _x000a__x000a_ Ciblas pagasta pārvalde _x000a_ Pašvaldības budžets 7000 EUR _x000a_ Granulu apkures katls, Ciblas pagasta pārvaldes ēkai. _x000a_ Sagatavošanā. _x000a__x000a_ Ludzas novada pašvaldības administrācija _x000a_ Pašvaldības budžets 230000 EUR _x000a_ Kapličas ēkas Ludzā atjaunošana, teritorijas labiekārtošana un šķūņa būvniecība (prioritārais kredīts) _x000a_ Sagatavošanā. _x000a__x000a_ Ludzas novada pašvaldības administrācija _x000a_ Pašvaldības budžets 25000 EUR _x000a_ Pašvaldības līdzfinansējums saskaņā ar saistošajiem noteikumiem mājokļu energoefektivitātes uzlabošanai ES atbalstīto projektu ietvaros  - Latgales iela 92 _x000a_ Sagatavošanā. _x000a__x000a_ Malnavas pagasta pirmsskolas izglītības iestāde &amp;quot;Sienāzītis&amp;quot; _x000a_ Pašvaldības budžets 6000 EUR _x000a_ Siltummezgla ierīkošana _x000a_ Sagatavošanā. _x000a__x000a_ Mežvidu pagasta pārvalde _x000a_ Pašvaldības budžets 60000 EUR _x000a_ Granulu apkures katla ierīkošana _x000a_ Sagatavošanā. _x000a__x000a_ Mežvidu pagasta pārvalde _x000a_ Pašvaldības budžets 10916 EUR _x000a_ Granulu apkures katla ierīkošanas sadārdzinājums _x000a_ Sagatavošanā. _x000a__x000a_ Pansionāts &amp;quot;Mūsmājas&amp;quot; _x000a_ Pašvaldības budžets 6000 EUR _x000a_ Siltummezgla ierīkošana pansionāta &amp;quot;Mūsmājas &amp;quot; ēkā _x000a_ Sagatavošanā. _x000a__x000a_ "/>
    <x v="0"/>
    <x v="2"/>
    <s v=""/>
    <s v=""/>
    <s v=""/>
    <s v=""/>
    <s v=""/>
  </r>
  <r>
    <x v="1"/>
    <x v="2"/>
    <x v="6"/>
    <s v="Uzdevums: U61 Daudzdzīvokļu māju apsaimniekošana"/>
    <x v="0"/>
    <m/>
    <m/>
    <x v="0"/>
    <m/>
    <m/>
    <m/>
    <m/>
    <m/>
    <m/>
    <m/>
    <x v="0"/>
    <x v="0"/>
    <m/>
    <m/>
    <m/>
    <m/>
    <m/>
  </r>
  <r>
    <x v="1"/>
    <x v="2"/>
    <x v="6"/>
    <m/>
    <x v="61"/>
    <s v="2022 - 2027"/>
    <s v=""/>
    <x v="1"/>
    <n v="20000"/>
    <s v=""/>
    <s v=""/>
    <s v="Procesā"/>
    <s v="Sagatave"/>
    <s v=""/>
    <s v="Ludzas novada pašvaldības administrācija _x000a_ Pašvaldības budžets 40000 EUR _x000a_ Ūdensvada un kanalizācijas tīklu pieslēgumi pašvaldības dzīvokļiem daudzdzīvokļu mājās _x000a_ Sagatavošanā. _x000a__x000a_ "/>
    <x v="6"/>
    <x v="89"/>
    <s v=""/>
    <s v=""/>
    <s v=""/>
    <s v=""/>
    <s v=""/>
  </r>
  <r>
    <x v="1"/>
    <x v="2"/>
    <x v="6"/>
    <m/>
    <x v="61"/>
    <s v="2022 - 2027"/>
    <s v=""/>
    <x v="1"/>
    <n v="56000"/>
    <s v=""/>
    <s v=""/>
    <s v="Procesā"/>
    <s v="Sagatave"/>
    <s v=""/>
    <s v="Ludzas novada pašvaldības administrācija _x000a_ Pašvaldības budžets 40000 EUR _x000a_ Ūdensvada un kanalizācijas tīklu pieslēgumi pašvaldības dzīvokļiem daudzdzīvokļu mājās _x000a_ Sagatavošanā. _x000a__x000a_ "/>
    <x v="6"/>
    <x v="90"/>
    <m/>
    <m/>
    <m/>
    <m/>
    <m/>
  </r>
  <r>
    <x v="1"/>
    <x v="2"/>
    <x v="6"/>
    <m/>
    <x v="61"/>
    <s v="2022 - 2027"/>
    <s v=""/>
    <x v="1"/>
    <n v="15000"/>
    <s v=""/>
    <s v=""/>
    <s v="Procesā"/>
    <s v="Sagatave"/>
    <s v=""/>
    <s v="Ludzas novada pašvaldības administrācija _x000a_ Pašvaldības budžets 40000 EUR _x000a_ Ūdensvada un kanalizācijas tīklu pieslēgumi pašvaldības dzīvokļiem daudzdzīvokļu mājās _x000a_ Sagatavošanā. _x000a__x000a_ "/>
    <x v="6"/>
    <x v="91"/>
    <m/>
    <m/>
    <m/>
    <m/>
    <m/>
  </r>
  <r>
    <x v="1"/>
    <x v="2"/>
    <x v="6"/>
    <m/>
    <x v="61"/>
    <s v="2022 - 2027"/>
    <s v=""/>
    <x v="1"/>
    <n v="15000"/>
    <s v=""/>
    <s v=""/>
    <s v="Procesā"/>
    <s v="Sagatave"/>
    <s v=""/>
    <s v="Ludzas novada pašvaldības administrācija _x000a_ Pašvaldības budžets 40000 EUR _x000a_ Ūdensvada un kanalizācijas tīklu pieslēgumi pašvaldības dzīvokļiem daudzdzīvokļu mājās _x000a_ Sagatavošanā. _x000a__x000a_ "/>
    <x v="6"/>
    <x v="92"/>
    <m/>
    <m/>
    <m/>
    <m/>
    <m/>
  </r>
  <r>
    <x v="1"/>
    <x v="2"/>
    <x v="6"/>
    <s v="Uzdevums: U62 Šķiroto atkritumu punktu tīkla izveidošana un attīstīšana"/>
    <x v="0"/>
    <m/>
    <m/>
    <x v="0"/>
    <m/>
    <m/>
    <m/>
    <m/>
    <m/>
    <m/>
    <m/>
    <x v="0"/>
    <x v="0"/>
    <m/>
    <m/>
    <m/>
    <m/>
    <m/>
  </r>
  <r>
    <x v="1"/>
    <x v="2"/>
    <x v="6"/>
    <m/>
    <x v="62"/>
    <s v="2022 - 2027"/>
    <s v=""/>
    <x v="2"/>
    <m/>
    <s v=""/>
    <s v=""/>
    <s v="Procesā"/>
    <s v="Sagatave"/>
    <s v=""/>
    <s v=""/>
    <x v="0"/>
    <x v="2"/>
    <s v=""/>
    <s v=""/>
    <s v=""/>
    <s v=""/>
    <s v=""/>
  </r>
  <r>
    <x v="1"/>
    <x v="2"/>
    <x v="6"/>
    <s v="Uzdevums: U63 Pašvaldības līdzfinansējuma nodrošināšana pieslēgumu izveidei pie centralizētajiem ūdensapgādes un kanalizācijas tīkliem"/>
    <x v="0"/>
    <m/>
    <m/>
    <x v="0"/>
    <m/>
    <m/>
    <m/>
    <m/>
    <m/>
    <m/>
    <m/>
    <x v="0"/>
    <x v="0"/>
    <m/>
    <m/>
    <m/>
    <m/>
    <m/>
  </r>
  <r>
    <x v="1"/>
    <x v="2"/>
    <x v="6"/>
    <m/>
    <x v="63"/>
    <s v="2022 - 2027"/>
    <s v=""/>
    <x v="1"/>
    <n v="5000"/>
    <s v=""/>
    <s v=""/>
    <s v="Procesā"/>
    <s v="Sagatave"/>
    <s v=""/>
    <s v="Ludzas novada pašvaldības administrācija _x000a_ Pašvaldības budžets 36029 EUR _x000a_ Pašvaldības budžets 23000 EUR _x000a_ Līdzfinansējums kanalizācijas ierīkošanai, saskaņā ar saistošajiem noteikumiem _x000a_ Sagatavošanā. _x000a__x000a_ "/>
    <x v="6"/>
    <x v="93"/>
    <s v=""/>
    <s v=""/>
    <s v=""/>
    <s v=""/>
    <s v=""/>
  </r>
  <r>
    <x v="1"/>
    <x v="2"/>
    <x v="6"/>
    <m/>
    <x v="63"/>
    <s v="2022 - 2027"/>
    <s v=""/>
    <x v="4"/>
    <n v="45000"/>
    <s v=""/>
    <s v=""/>
    <s v="Procesā"/>
    <s v="Sagatave"/>
    <s v=""/>
    <s v="Ludzas novada pašvaldības administrācija _x000a_ Pašvaldības budžets 36029 EUR _x000a_ Pašvaldības budžets 23000 EUR _x000a_ Līdzfinansējums kanalizācijas ierīkošanai, saskaņā ar saistošajiem noteikumiem _x000a_ Sagatavošanā. _x000a__x000a_ "/>
    <x v="6"/>
    <x v="94"/>
    <m/>
    <m/>
    <m/>
    <m/>
    <m/>
  </r>
  <r>
    <x v="1"/>
    <x v="2"/>
    <x v="6"/>
    <m/>
    <x v="63"/>
    <s v="2022 - 2027"/>
    <s v=""/>
    <x v="4"/>
    <n v="33950"/>
    <s v=""/>
    <s v=""/>
    <s v="Procesā"/>
    <s v="Sagatave"/>
    <s v=""/>
    <s v="Ludzas novada pašvaldības administrācija _x000a_ Pašvaldības budžets 36029 EUR _x000a_ Pašvaldības budžets 23000 EUR _x000a_ Līdzfinansējums kanalizācijas ierīkošanai, saskaņā ar saistošajiem noteikumiem _x000a_ Sagatavošanā. _x000a__x000a_ "/>
    <x v="6"/>
    <x v="94"/>
    <m/>
    <m/>
    <m/>
    <m/>
    <m/>
  </r>
  <r>
    <x v="1"/>
    <x v="2"/>
    <x v="6"/>
    <m/>
    <x v="63"/>
    <s v="2022 - 2027"/>
    <s v=""/>
    <x v="1"/>
    <n v="15000"/>
    <s v=""/>
    <s v=""/>
    <s v="Procesā"/>
    <s v="Sagatave"/>
    <s v=""/>
    <s v="Ludzas novada pašvaldības administrācija _x000a_ Pašvaldības budžets 36029 EUR _x000a_ Pašvaldības budžets 23000 EUR _x000a_ Līdzfinansējums kanalizācijas ierīkošanai, saskaņā ar saistošajiem noteikumiem _x000a_ Sagatavošanā. _x000a__x000a_ "/>
    <x v="6"/>
    <x v="93"/>
    <m/>
    <m/>
    <m/>
    <m/>
    <m/>
  </r>
  <r>
    <x v="1"/>
    <x v="2"/>
    <x v="6"/>
    <s v="Uzdevums: U64 Pašvaldības koplietošanas meliorācijas sistēmas sakārtošana novada teritorijā"/>
    <x v="0"/>
    <m/>
    <m/>
    <x v="0"/>
    <m/>
    <m/>
    <m/>
    <m/>
    <m/>
    <m/>
    <m/>
    <x v="0"/>
    <x v="0"/>
    <m/>
    <m/>
    <m/>
    <m/>
    <m/>
  </r>
  <r>
    <x v="1"/>
    <x v="2"/>
    <x v="6"/>
    <m/>
    <x v="64"/>
    <s v="2022 - 2027"/>
    <s v=""/>
    <x v="2"/>
    <m/>
    <s v=""/>
    <s v=""/>
    <s v="Procesā"/>
    <s v="Sagatave"/>
    <s v=""/>
    <s v=""/>
    <x v="0"/>
    <x v="2"/>
    <s v=""/>
    <s v=""/>
    <s v=""/>
    <s v=""/>
    <s v=""/>
  </r>
  <r>
    <x v="1"/>
    <x v="2"/>
    <x v="6"/>
    <s v="Uzdevums: U65 Publiskās ārtelpas infrastruktūras (parku, skvēru, peldvietu, atpūtas vietu) attīstīšana un sakārtošana"/>
    <x v="0"/>
    <m/>
    <m/>
    <x v="0"/>
    <m/>
    <m/>
    <m/>
    <m/>
    <m/>
    <m/>
    <m/>
    <x v="0"/>
    <x v="0"/>
    <m/>
    <m/>
    <m/>
    <m/>
    <m/>
  </r>
  <r>
    <x v="1"/>
    <x v="2"/>
    <x v="6"/>
    <m/>
    <x v="65"/>
    <s v="2022 - 2027"/>
    <s v=""/>
    <x v="1"/>
    <n v="475110"/>
    <s v=""/>
    <s v=""/>
    <s v="Procesā"/>
    <s v="Sagatave"/>
    <s v=""/>
    <s v="Kārsavas pilsētas pārvalde _x000a_ Pašvaldības budžets 1815 EUR _x000a_ Plānotais līdzfinansējums Skeitparka izveidošanai (iesniegt LEADER projekta pieteikumu) _x000a_ Sagatavošanā. _x000a__x000a_ Ludzas Novadpētniecības muzejs _x000a_ Pašvaldības budžets 437460 EUR _x000a_ Pilskalna labiekārtošana: būvdarbi 421933.21 EUR, būvuzraudzība 14157 EUR, autoruzraudzība 1389.60 EUR _x000a_ Sagatavošanā. _x000a__x000a_ Ludzas novada pašvaldības administrācija _x000a_ Pašvaldības budžets 10000 EUR _x000a_ Interaktīvais stends (parkā) _x000a_ Sagatavošanā. _x000a__x000a_ Ludzas novada pašvaldības administrācija _x000a_ Pašvaldības budžets 17900 EUR _x000a_ Pontonu uz ezera uzlikšana un noņemšana, remonts, Dunakļu ezers, Pildas pag. ciemata dīķis, Istras pag. _x000a_ Sagatavošanā. _x000a__x000a_ Ludzas novada pašvaldības administrācija _x000a_ Pašvaldības budžets 3000 EUR _x000a_ Spēļu stendi parkā (3gb x 1000) _x000a_ Sagatavošanā. _x000a__x000a_ Ludzas novada pašvaldības administrācija _x000a_ Pašvaldības budžets 3000 EUR _x000a_ Koksne skulptūru izveidei parkā _x000a_ Sagatavošanā. _x000a__x000a_ Ludzas novada pašvaldības administrācija _x000a_ Pašvaldības budžets 2000 EUR _x000a_ Betons skulptūru izveidei parkā _x000a_ Sagatavošanā. _x000a__x000a_ Nirzas pagasta pārvalde _x000a_ Pašvaldības budžets 3000 EUR _x000a_ Kapu žogs Horoševa _x000a_ Sagatavošanā. _x000a__x000a_ Nirzas pagasta pārvalde _x000a_ Pašvaldības budžets 3000 EUR _x000a_ Pārkārtoti līdzekļi atbilstošam EKK _x000a_ Sagatavošanā. _x000a__x000a_ Pildas pagasta pārvalde _x000a_ Pašvaldības budžets 3600 EUR _x000a_ Rogaižas kapu žoga izbūve (žoga tīkls 280m, 140 stabiņi, 2 vārtiņi) - 3600EUR _x000a_ Sagatavošanā. _x000a__x000a_ Zilupes pilsētas pārvalde _x000a_ Pašvaldības budžets 1815 EUR _x000a_ Plānotais līdzfinansējums Skeitparka izveidošanai (iesniegt LEADER projekta pieteikumu) _x000a_ Sagatavošanā. _x000a__x000a_ Ņukšu pagasta pārvalde _x000a_ Pašvaldības budžets 1755 EUR _x000a_ Projektēšana - Ņukšu rotaļu laukuma izveide, par izpildīteim darbiem _x000a_ Sagatavošanā. _x000a__x000a_ "/>
    <x v="6"/>
    <x v="95"/>
    <s v=""/>
    <s v=""/>
    <s v=""/>
    <s v=""/>
    <s v=""/>
  </r>
  <r>
    <x v="1"/>
    <x v="2"/>
    <x v="6"/>
    <m/>
    <x v="65"/>
    <s v="2022 - 2027"/>
    <s v=""/>
    <x v="1"/>
    <n v="30000"/>
    <s v=""/>
    <s v=""/>
    <s v="Procesā"/>
    <s v="Sagatave"/>
    <s v=""/>
    <s v="Kārsavas pilsētas pārvalde _x000a_ Pašvaldības budžets 1815 EUR _x000a_ Plānotais līdzfinansējums Skeitparka izveidošanai (iesniegt LEADER projekta pieteikumu) _x000a_ Sagatavošanā. _x000a__x000a_ Ludzas Novadpētniecības muzejs _x000a_ Pašvaldības budžets 437460 EUR _x000a_ Pilskalna labiekārtošana: būvdarbi 421933.21 EUR, būvuzraudzība 14157 EUR, autoruzraudzība 1389.60 EUR _x000a_ Sagatavošanā. _x000a__x000a_ Ludzas novada pašvaldības administrācija _x000a_ Pašvaldības budžets 10000 EUR _x000a_ Interaktīvais stends (parkā) _x000a_ Sagatavošanā. _x000a__x000a_ Ludzas novada pašvaldības administrācija _x000a_ Pašvaldības budžets 17900 EUR _x000a_ Pontonu uz ezera uzlikšana un noņemšana, remonts, Dunakļu ezers, Pildas pag. ciemata dīķis, Istras pag. _x000a_ Sagatavošanā. _x000a__x000a_ Ludzas novada pašvaldības administrācija _x000a_ Pašvaldības budžets 3000 EUR _x000a_ Spēļu stendi parkā (3gb x 1000) _x000a_ Sagatavošanā. _x000a__x000a_ Ludzas novada pašvaldības administrācija _x000a_ Pašvaldības budžets 3000 EUR _x000a_ Koksne skulptūru izveidei parkā _x000a_ Sagatavošanā. _x000a__x000a_ Ludzas novada pašvaldības administrācija _x000a_ Pašvaldības budžets 2000 EUR _x000a_ Betons skulptūru izveidei parkā _x000a_ Sagatavošanā. _x000a__x000a_ Nirzas pagasta pārvalde _x000a_ Pašvaldības budžets 3000 EUR _x000a_ Kapu žogs Horoševa _x000a_ Sagatavošanā. _x000a__x000a_ Nirzas pagasta pārvalde _x000a_ Pašvaldības budžets 3000 EUR _x000a_ Pārkārtoti līdzekļi atbilstošam EKK _x000a_ Sagatavošanā. _x000a__x000a_ Pildas pagasta pārvalde _x000a_ Pašvaldības budžets 3600 EUR _x000a_ Rogaižas kapu žoga izbūve (žoga tīkls 280m, 140 stabiņi, 2 vārtiņi) - 3600EUR _x000a_ Sagatavošanā. _x000a__x000a_ Zilupes pilsētas pārvalde _x000a_ Pašvaldības budžets 1815 EUR _x000a_ Plānotais līdzfinansējums Skeitparka izveidošanai (iesniegt LEADER projekta pieteikumu) _x000a_ Sagatavošanā. _x000a__x000a_ Ņukšu pagasta pārvalde _x000a_ Pašvaldības budžets 1755 EUR _x000a_ Projektēšana - Ņukšu rotaļu laukuma izveide, par izpildīteim darbiem _x000a_ Sagatavošanā. _x000a__x000a_ "/>
    <x v="6"/>
    <x v="96"/>
    <m/>
    <m/>
    <m/>
    <m/>
    <m/>
  </r>
  <r>
    <x v="1"/>
    <x v="2"/>
    <x v="6"/>
    <m/>
    <x v="65"/>
    <s v="2022 - 2027"/>
    <s v=""/>
    <x v="1"/>
    <n v="2135"/>
    <s v=""/>
    <s v=""/>
    <s v="Procesā"/>
    <s v="Sagatave"/>
    <s v=""/>
    <s v="Kārsavas pilsētas pārvalde _x000a_ Pašvaldības budžets 1815 EUR _x000a_ Plānotais līdzfinansējums Skeitparka izveidošanai (iesniegt LEADER projekta pieteikumu) _x000a_ Sagatavošanā. _x000a__x000a_ Ludzas Novadpētniecības muzejs _x000a_ Pašvaldības budžets 437460 EUR _x000a_ Pilskalna labiekārtošana: būvdarbi 421933.21 EUR, būvuzraudzība 14157 EUR, autoruzraudzība 1389.60 EUR _x000a_ Sagatavošanā. _x000a__x000a_ Ludzas novada pašvaldības administrācija _x000a_ Pašvaldības budžets 10000 EUR _x000a_ Interaktīvais stends (parkā) _x000a_ Sagatavošanā. _x000a__x000a_ Ludzas novada pašvaldības administrācija _x000a_ Pašvaldības budžets 17900 EUR _x000a_ Pontonu uz ezera uzlikšana un noņemšana, remonts, Dunakļu ezers, Pildas pag. ciemata dīķis, Istras pag. _x000a_ Sagatavošanā. _x000a__x000a_ Ludzas novada pašvaldības administrācija _x000a_ Pašvaldības budžets 3000 EUR _x000a_ Spēļu stendi parkā (3gb x 1000) _x000a_ Sagatavošanā. _x000a__x000a_ Ludzas novada pašvaldības administrācija _x000a_ Pašvaldības budžets 3000 EUR _x000a_ Koksne skulptūru izveidei parkā _x000a_ Sagatavošanā. _x000a__x000a_ Ludzas novada pašvaldības administrācija _x000a_ Pašvaldības budžets 2000 EUR _x000a_ Betons skulptūru izveidei parkā _x000a_ Sagatavošanā. _x000a__x000a_ Nirzas pagasta pārvalde _x000a_ Pašvaldības budžets 3000 EUR _x000a_ Kapu žogs Horoševa _x000a_ Sagatavošanā. _x000a__x000a_ Nirzas pagasta pārvalde _x000a_ Pašvaldības budžets 3000 EUR _x000a_ Pārkārtoti līdzekļi atbilstošam EKK _x000a_ Sagatavošanā. _x000a__x000a_ Pildas pagasta pārvalde _x000a_ Pašvaldības budžets 3600 EUR _x000a_ Rogaižas kapu žoga izbūve (žoga tīkls 280m, 140 stabiņi, 2 vārtiņi) - 3600EUR _x000a_ Sagatavošanā. _x000a__x000a_ Zilupes pilsētas pārvalde _x000a_ Pašvaldības budžets 1815 EUR _x000a_ Plānotais līdzfinansējums Skeitparka izveidošanai (iesniegt LEADER projekta pieteikumu) _x000a_ Sagatavošanā. _x000a__x000a_ Ņukšu pagasta pārvalde _x000a_ Pašvaldības budžets 1755 EUR _x000a_ Projektēšana - Ņukšu rotaļu laukuma izveide, par izpildīteim darbiem _x000a_ Sagatavošanā. _x000a__x000a_ "/>
    <x v="6"/>
    <x v="97"/>
    <m/>
    <m/>
    <m/>
    <m/>
    <m/>
  </r>
  <r>
    <x v="1"/>
    <x v="2"/>
    <x v="6"/>
    <m/>
    <x v="65"/>
    <s v="2022 - 2027"/>
    <s v=""/>
    <x v="1"/>
    <n v="1418"/>
    <s v=""/>
    <s v=""/>
    <s v="Procesā"/>
    <s v="Sagatave"/>
    <s v=""/>
    <s v="Kārsavas pilsētas pārvalde _x000a_ Pašvaldības budžets 1815 EUR _x000a_ Plānotais līdzfinansējums Skeitparka izveidošanai (iesniegt LEADER projekta pieteikumu) _x000a_ Sagatavošanā. _x000a__x000a_ Ludzas Novadpētniecības muzejs _x000a_ Pašvaldības budžets 437460 EUR _x000a_ Pilskalna labiekārtošana: būvdarbi 421933.21 EUR, būvuzraudzība 14157 EUR, autoruzraudzība 1389.60 EUR _x000a_ Sagatavošanā. _x000a__x000a_ Ludzas novada pašvaldības administrācija _x000a_ Pašvaldības budžets 10000 EUR _x000a_ Interaktīvais stends (parkā) _x000a_ Sagatavošanā. _x000a__x000a_ Ludzas novada pašvaldības administrācija _x000a_ Pašvaldības budžets 17900 EUR _x000a_ Pontonu uz ezera uzlikšana un noņemšana, remonts, Dunakļu ezers, Pildas pag. ciemata dīķis, Istras pag. _x000a_ Sagatavošanā. _x000a__x000a_ Ludzas novada pašvaldības administrācija _x000a_ Pašvaldības budžets 3000 EUR _x000a_ Spēļu stendi parkā (3gb x 1000) _x000a_ Sagatavošanā. _x000a__x000a_ Ludzas novada pašvaldības administrācija _x000a_ Pašvaldības budžets 3000 EUR _x000a_ Koksne skulptūru izveidei parkā _x000a_ Sagatavošanā. _x000a__x000a_ Ludzas novada pašvaldības administrācija _x000a_ Pašvaldības budžets 2000 EUR _x000a_ Betons skulptūru izveidei parkā _x000a_ Sagatavošanā. _x000a__x000a_ Nirzas pagasta pārvalde _x000a_ Pašvaldības budžets 3000 EUR _x000a_ Kapu žogs Horoševa _x000a_ Sagatavošanā. _x000a__x000a_ Nirzas pagasta pārvalde _x000a_ Pašvaldības budžets 3000 EUR _x000a_ Pārkārtoti līdzekļi atbilstošam EKK _x000a_ Sagatavošanā. _x000a__x000a_ Pildas pagasta pārvalde _x000a_ Pašvaldības budžets 3600 EUR _x000a_ Rogaižas kapu žoga izbūve (žoga tīkls 280m, 140 stabiņi, 2 vārtiņi) - 3600EUR _x000a_ Sagatavošanā. _x000a__x000a_ Zilupes pilsētas pārvalde _x000a_ Pašvaldības budžets 1815 EUR _x000a_ Plānotais līdzfinansējums Skeitparka izveidošanai (iesniegt LEADER projekta pieteikumu) _x000a_ Sagatavošanā. _x000a__x000a_ Ņukšu pagasta pārvalde _x000a_ Pašvaldības budžets 1755 EUR _x000a_ Projektēšana - Ņukšu rotaļu laukuma izveide, par izpildīteim darbiem _x000a_ Sagatavošanā. _x000a__x000a_ "/>
    <x v="6"/>
    <x v="98"/>
    <m/>
    <m/>
    <m/>
    <m/>
    <m/>
  </r>
  <r>
    <x v="1"/>
    <x v="2"/>
    <x v="6"/>
    <m/>
    <x v="65"/>
    <s v="2022 - 2027"/>
    <s v=""/>
    <x v="1"/>
    <n v="1470"/>
    <s v=""/>
    <s v=""/>
    <s v="Procesā"/>
    <s v="Sagatave"/>
    <s v=""/>
    <s v="Kārsavas pilsētas pārvalde _x000a_ Pašvaldības budžets 1815 EUR _x000a_ Plānotais līdzfinansējums Skeitparka izveidošanai (iesniegt LEADER projekta pieteikumu) _x000a_ Sagatavošanā. _x000a__x000a_ Ludzas Novadpētniecības muzejs _x000a_ Pašvaldības budžets 437460 EUR _x000a_ Pilskalna labiekārtošana: būvdarbi 421933.21 EUR, būvuzraudzība 14157 EUR, autoruzraudzība 1389.60 EUR _x000a_ Sagatavošanā. _x000a__x000a_ Ludzas novada pašvaldības administrācija _x000a_ Pašvaldības budžets 10000 EUR _x000a_ Interaktīvais stends (parkā) _x000a_ Sagatavošanā. _x000a__x000a_ Ludzas novada pašvaldības administrācija _x000a_ Pašvaldības budžets 17900 EUR _x000a_ Pontonu uz ezera uzlikšana un noņemšana, remonts, Dunakļu ezers, Pildas pag. ciemata dīķis, Istras pag. _x000a_ Sagatavošanā. _x000a__x000a_ Ludzas novada pašvaldības administrācija _x000a_ Pašvaldības budžets 3000 EUR _x000a_ Spēļu stendi parkā (3gb x 1000) _x000a_ Sagatavošanā. _x000a__x000a_ Ludzas novada pašvaldības administrācija _x000a_ Pašvaldības budžets 3000 EUR _x000a_ Koksne skulptūru izveidei parkā _x000a_ Sagatavošanā. _x000a__x000a_ Ludzas novada pašvaldības administrācija _x000a_ Pašvaldības budžets 2000 EUR _x000a_ Betons skulptūru izveidei parkā _x000a_ Sagatavošanā. _x000a__x000a_ Nirzas pagasta pārvalde _x000a_ Pašvaldības budžets 3000 EUR _x000a_ Kapu žogs Horoševa _x000a_ Sagatavošanā. _x000a__x000a_ Nirzas pagasta pārvalde _x000a_ Pašvaldības budžets 3000 EUR _x000a_ Pārkārtoti līdzekļi atbilstošam EKK _x000a_ Sagatavošanā. _x000a__x000a_ Pildas pagasta pārvalde _x000a_ Pašvaldības budžets 3600 EUR _x000a_ Rogaižas kapu žoga izbūve (žoga tīkls 280m, 140 stabiņi, 2 vārtiņi) - 3600EUR _x000a_ Sagatavošanā. _x000a__x000a_ Zilupes pilsētas pārvalde _x000a_ Pašvaldības budžets 1815 EUR _x000a_ Plānotais līdzfinansējums Skeitparka izveidošanai (iesniegt LEADER projekta pieteikumu) _x000a_ Sagatavošanā. _x000a__x000a_ Ņukšu pagasta pārvalde _x000a_ Pašvaldības budžets 1755 EUR _x000a_ Projektēšana - Ņukšu rotaļu laukuma izveide, par izpildīteim darbiem _x000a_ Sagatavošanā. _x000a__x000a_ "/>
    <x v="6"/>
    <x v="99"/>
    <m/>
    <m/>
    <m/>
    <m/>
    <m/>
  </r>
  <r>
    <x v="1"/>
    <x v="2"/>
    <x v="6"/>
    <m/>
    <x v="65"/>
    <s v="2022 - 2027"/>
    <s v=""/>
    <x v="1"/>
    <n v="3593"/>
    <s v=""/>
    <s v=""/>
    <s v="Procesā"/>
    <s v="Sagatave"/>
    <s v=""/>
    <s v="Kārsavas pilsētas pārvalde _x000a_ Pašvaldības budžets 1815 EUR _x000a_ Plānotais līdzfinansējums Skeitparka izveidošanai (iesniegt LEADER projekta pieteikumu) _x000a_ Sagatavošanā. _x000a__x000a_ Ludzas Novadpētniecības muzejs _x000a_ Pašvaldības budžets 437460 EUR _x000a_ Pilskalna labiekārtošana: būvdarbi 421933.21 EUR, būvuzraudzība 14157 EUR, autoruzraudzība 1389.60 EUR _x000a_ Sagatavošanā. _x000a__x000a_ Ludzas novada pašvaldības administrācija _x000a_ Pašvaldības budžets 10000 EUR _x000a_ Interaktīvais stends (parkā) _x000a_ Sagatavošanā. _x000a__x000a_ Ludzas novada pašvaldības administrācija _x000a_ Pašvaldības budžets 17900 EUR _x000a_ Pontonu uz ezera uzlikšana un noņemšana, remonts, Dunakļu ezers, Pildas pag. ciemata dīķis, Istras pag. _x000a_ Sagatavošanā. _x000a__x000a_ Ludzas novada pašvaldības administrācija _x000a_ Pašvaldības budžets 3000 EUR _x000a_ Spēļu stendi parkā (3gb x 1000) _x000a_ Sagatavošanā. _x000a__x000a_ Ludzas novada pašvaldības administrācija _x000a_ Pašvaldības budžets 3000 EUR _x000a_ Koksne skulptūru izveidei parkā _x000a_ Sagatavošanā. _x000a__x000a_ Ludzas novada pašvaldības administrācija _x000a_ Pašvaldības budžets 2000 EUR _x000a_ Betons skulptūru izveidei parkā _x000a_ Sagatavošanā. _x000a__x000a_ Nirzas pagasta pārvalde _x000a_ Pašvaldības budžets 3000 EUR _x000a_ Kapu žogs Horoševa _x000a_ Sagatavošanā. _x000a__x000a_ Nirzas pagasta pārvalde _x000a_ Pašvaldības budžets 3000 EUR _x000a_ Pārkārtoti līdzekļi atbilstošam EKK _x000a_ Sagatavošanā. _x000a__x000a_ Pildas pagasta pārvalde _x000a_ Pašvaldības budžets 3600 EUR _x000a_ Rogaižas kapu žoga izbūve (žoga tīkls 280m, 140 stabiņi, 2 vārtiņi) - 3600EUR _x000a_ Sagatavošanā. _x000a__x000a_ Zilupes pilsētas pārvalde _x000a_ Pašvaldības budžets 1815 EUR _x000a_ Plānotais līdzfinansējums Skeitparka izveidošanai (iesniegt LEADER projekta pieteikumu) _x000a_ Sagatavošanā. _x000a__x000a_ Ņukšu pagasta pārvalde _x000a_ Pašvaldības budžets 1755 EUR _x000a_ Projektēšana - Ņukšu rotaļu laukuma izveide, par izpildīteim darbiem _x000a_ Sagatavošanā. _x000a__x000a_ "/>
    <x v="6"/>
    <x v="100"/>
    <m/>
    <m/>
    <m/>
    <m/>
    <m/>
  </r>
  <r>
    <x v="1"/>
    <x v="2"/>
    <x v="6"/>
    <m/>
    <x v="65"/>
    <s v="2022 - 2027"/>
    <s v=""/>
    <x v="1"/>
    <n v="110025"/>
    <s v=""/>
    <s v=""/>
    <s v="Procesā"/>
    <s v="Sagatave"/>
    <s v=""/>
    <s v="Kārsavas pilsētas pārvalde _x000a_ Pašvaldības budžets 1815 EUR _x000a_ Plānotais līdzfinansējums Skeitparka izveidošanai (iesniegt LEADER projekta pieteikumu) _x000a_ Sagatavošanā. _x000a__x000a_ Ludzas Novadpētniecības muzejs _x000a_ Pašvaldības budžets 437460 EUR _x000a_ Pilskalna labiekārtošana: būvdarbi 421933.21 EUR, būvuzraudzība 14157 EUR, autoruzraudzība 1389.60 EUR _x000a_ Sagatavošanā. _x000a__x000a_ Ludzas novada pašvaldības administrācija _x000a_ Pašvaldības budžets 10000 EUR _x000a_ Interaktīvais stends (parkā) _x000a_ Sagatavošanā. _x000a__x000a_ Ludzas novada pašvaldības administrācija _x000a_ Pašvaldības budžets 17900 EUR _x000a_ Pontonu uz ezera uzlikšana un noņemšana, remonts, Dunakļu ezers, Pildas pag. ciemata dīķis, Istras pag. _x000a_ Sagatavošanā. _x000a__x000a_ Ludzas novada pašvaldības administrācija _x000a_ Pašvaldības budžets 3000 EUR _x000a_ Spēļu stendi parkā (3gb x 1000) _x000a_ Sagatavošanā. _x000a__x000a_ Ludzas novada pašvaldības administrācija _x000a_ Pašvaldības budžets 3000 EUR _x000a_ Koksne skulptūru izveidei parkā _x000a_ Sagatavošanā. _x000a__x000a_ Ludzas novada pašvaldības administrācija _x000a_ Pašvaldības budžets 2000 EUR _x000a_ Betons skulptūru izveidei parkā _x000a_ Sagatavošanā. _x000a__x000a_ Nirzas pagasta pārvalde _x000a_ Pašvaldības budžets 3000 EUR _x000a_ Kapu žogs Horoševa _x000a_ Sagatavošanā. _x000a__x000a_ Nirzas pagasta pārvalde _x000a_ Pašvaldības budžets 3000 EUR _x000a_ Pārkārtoti līdzekļi atbilstošam EKK _x000a_ Sagatavošanā. _x000a__x000a_ Pildas pagasta pārvalde _x000a_ Pašvaldības budžets 3600 EUR _x000a_ Rogaižas kapu žoga izbūve (žoga tīkls 280m, 140 stabiņi, 2 vārtiņi) - 3600EUR _x000a_ Sagatavošanā. _x000a__x000a_ Zilupes pilsētas pārvalde _x000a_ Pašvaldības budžets 1815 EUR _x000a_ Plānotais līdzfinansējums Skeitparka izveidošanai (iesniegt LEADER projekta pieteikumu) _x000a_ Sagatavošanā. _x000a__x000a_ Ņukšu pagasta pārvalde _x000a_ Pašvaldības budžets 1755 EUR _x000a_ Projektēšana - Ņukšu rotaļu laukuma izveide, par izpildīteim darbiem _x000a_ Sagatavošanā. _x000a__x000a_ "/>
    <x v="6"/>
    <x v="95"/>
    <m/>
    <m/>
    <m/>
    <m/>
    <m/>
  </r>
  <r>
    <x v="1"/>
    <x v="2"/>
    <x v="6"/>
    <m/>
    <x v="65"/>
    <s v="2022 - 2027"/>
    <s v=""/>
    <x v="1"/>
    <n v="53512"/>
    <s v=""/>
    <s v=""/>
    <s v="Procesā"/>
    <s v="Sagatave"/>
    <s v=""/>
    <s v="Kārsavas pilsētas pārvalde _x000a_ Pašvaldības budžets 1815 EUR _x000a_ Plānotais līdzfinansējums Skeitparka izveidošanai (iesniegt LEADER projekta pieteikumu) _x000a_ Sagatavošanā. _x000a__x000a_ Ludzas Novadpētniecības muzejs _x000a_ Pašvaldības budžets 437460 EUR _x000a_ Pilskalna labiekārtošana: būvdarbi 421933.21 EUR, būvuzraudzība 14157 EUR, autoruzraudzība 1389.60 EUR _x000a_ Sagatavošanā. _x000a__x000a_ Ludzas novada pašvaldības administrācija _x000a_ Pašvaldības budžets 10000 EUR _x000a_ Interaktīvais stends (parkā) _x000a_ Sagatavošanā. _x000a__x000a_ Ludzas novada pašvaldības administrācija _x000a_ Pašvaldības budžets 17900 EUR _x000a_ Pontonu uz ezera uzlikšana un noņemšana, remonts, Dunakļu ezers, Pildas pag. ciemata dīķis, Istras pag. _x000a_ Sagatavošanā. _x000a__x000a_ Ludzas novada pašvaldības administrācija _x000a_ Pašvaldības budžets 3000 EUR _x000a_ Spēļu stendi parkā (3gb x 1000) _x000a_ Sagatavošanā. _x000a__x000a_ Ludzas novada pašvaldības administrācija _x000a_ Pašvaldības budžets 3000 EUR _x000a_ Koksne skulptūru izveidei parkā _x000a_ Sagatavošanā. _x000a__x000a_ Ludzas novada pašvaldības administrācija _x000a_ Pašvaldības budžets 2000 EUR _x000a_ Betons skulptūru izveidei parkā _x000a_ Sagatavošanā. _x000a__x000a_ Nirzas pagasta pārvalde _x000a_ Pašvaldības budžets 3000 EUR _x000a_ Kapu žogs Horoševa _x000a_ Sagatavošanā. _x000a__x000a_ Nirzas pagasta pārvalde _x000a_ Pašvaldības budžets 3000 EUR _x000a_ Pārkārtoti līdzekļi atbilstošam EKK _x000a_ Sagatavošanā. _x000a__x000a_ Pildas pagasta pārvalde _x000a_ Pašvaldības budžets 3600 EUR _x000a_ Rogaižas kapu žoga izbūve (žoga tīkls 280m, 140 stabiņi, 2 vārtiņi) - 3600EUR _x000a_ Sagatavošanā. _x000a__x000a_ Zilupes pilsētas pārvalde _x000a_ Pašvaldības budžets 1815 EUR _x000a_ Plānotais līdzfinansējums Skeitparka izveidošanai (iesniegt LEADER projekta pieteikumu) _x000a_ Sagatavošanā. _x000a__x000a_ Ņukšu pagasta pārvalde _x000a_ Pašvaldības budžets 1755 EUR _x000a_ Projektēšana - Ņukšu rotaļu laukuma izveide, par izpildīteim darbiem _x000a_ Sagatavošanā. _x000a__x000a_ "/>
    <x v="33"/>
    <x v="101"/>
    <m/>
    <m/>
    <m/>
    <m/>
    <m/>
  </r>
  <r>
    <x v="1"/>
    <x v="2"/>
    <x v="6"/>
    <m/>
    <x v="65"/>
    <s v="2022 - 2027"/>
    <s v=""/>
    <x v="5"/>
    <n v="213146"/>
    <s v=""/>
    <s v=""/>
    <s v="Procesā"/>
    <s v="Sagatave"/>
    <s v=""/>
    <s v="Kārsavas pilsētas pārvalde _x000a_ Pašvaldības budžets 1815 EUR _x000a_ Plānotais līdzfinansējums Skeitparka izveidošanai (iesniegt LEADER projekta pieteikumu) _x000a_ Sagatavošanā. _x000a__x000a_ Ludzas Novadpētniecības muzejs _x000a_ Pašvaldības budžets 437460 EUR _x000a_ Pilskalna labiekārtošana: būvdarbi 421933.21 EUR, būvuzraudzība 14157 EUR, autoruzraudzība 1389.60 EUR _x000a_ Sagatavošanā. _x000a__x000a_ Ludzas novada pašvaldības administrācija _x000a_ Pašvaldības budžets 10000 EUR _x000a_ Interaktīvais stends (parkā) _x000a_ Sagatavošanā. _x000a__x000a_ Ludzas novada pašvaldības administrācija _x000a_ Pašvaldības budžets 17900 EUR _x000a_ Pontonu uz ezera uzlikšana un noņemšana, remonts, Dunakļu ezers, Pildas pag. ciemata dīķis, Istras pag. _x000a_ Sagatavošanā. _x000a__x000a_ Ludzas novada pašvaldības administrācija _x000a_ Pašvaldības budžets 3000 EUR _x000a_ Spēļu stendi parkā (3gb x 1000) _x000a_ Sagatavošanā. _x000a__x000a_ Ludzas novada pašvaldības administrācija _x000a_ Pašvaldības budžets 3000 EUR _x000a_ Koksne skulptūru izveidei parkā _x000a_ Sagatavošanā. _x000a__x000a_ Ludzas novada pašvaldības administrācija _x000a_ Pašvaldības budžets 2000 EUR _x000a_ Betons skulptūru izveidei parkā _x000a_ Sagatavošanā. _x000a__x000a_ Nirzas pagasta pārvalde _x000a_ Pašvaldības budžets 3000 EUR _x000a_ Kapu žogs Horoševa _x000a_ Sagatavošanā. _x000a__x000a_ Nirzas pagasta pārvalde _x000a_ Pašvaldības budžets 3000 EUR _x000a_ Pārkārtoti līdzekļi atbilstošam EKK _x000a_ Sagatavošanā. _x000a__x000a_ Pildas pagasta pārvalde _x000a_ Pašvaldības budžets 3600 EUR _x000a_ Rogaižas kapu žoga izbūve (žoga tīkls 280m, 140 stabiņi, 2 vārtiņi) - 3600EUR _x000a_ Sagatavošanā. _x000a__x000a_ Zilupes pilsētas pārvalde _x000a_ Pašvaldības budžets 1815 EUR _x000a_ Plānotais līdzfinansējums Skeitparka izveidošanai (iesniegt LEADER projekta pieteikumu) _x000a_ Sagatavošanā. _x000a__x000a_ Ņukšu pagasta pārvalde _x000a_ Pašvaldības budžets 1755 EUR _x000a_ Projektēšana - Ņukšu rotaļu laukuma izveide, par izpildīteim darbiem _x000a_ Sagatavošanā. _x000a__x000a_ "/>
    <x v="33"/>
    <x v="101"/>
    <m/>
    <m/>
    <m/>
    <m/>
    <m/>
  </r>
  <r>
    <x v="1"/>
    <x v="2"/>
    <x v="6"/>
    <m/>
    <x v="65"/>
    <s v="2022 - 2027"/>
    <s v=""/>
    <x v="3"/>
    <n v="456"/>
    <s v=""/>
    <s v=""/>
    <s v="Procesā"/>
    <s v="Sagatave"/>
    <s v=""/>
    <s v="Kārsavas pilsētas pārvalde _x000a_ Pašvaldības budžets 1815 EUR _x000a_ Plānotais līdzfinansējums Skeitparka izveidošanai (iesniegt LEADER projekta pieteikumu) _x000a_ Sagatavošanā. _x000a__x000a_ Ludzas Novadpētniecības muzejs _x000a_ Pašvaldības budžets 437460 EUR _x000a_ Pilskalna labiekārtošana: būvdarbi 421933.21 EUR, būvuzraudzība 14157 EUR, autoruzraudzība 1389.60 EUR _x000a_ Sagatavošanā. _x000a__x000a_ Ludzas novada pašvaldības administrācija _x000a_ Pašvaldības budžets 10000 EUR _x000a_ Interaktīvais stends (parkā) _x000a_ Sagatavošanā. _x000a__x000a_ Ludzas novada pašvaldības administrācija _x000a_ Pašvaldības budžets 17900 EUR _x000a_ Pontonu uz ezera uzlikšana un noņemšana, remonts, Dunakļu ezers, Pildas pag. ciemata dīķis, Istras pag. _x000a_ Sagatavošanā. _x000a__x000a_ Ludzas novada pašvaldības administrācija _x000a_ Pašvaldības budžets 3000 EUR _x000a_ Spēļu stendi parkā (3gb x 1000) _x000a_ Sagatavošanā. _x000a__x000a_ Ludzas novada pašvaldības administrācija _x000a_ Pašvaldības budžets 3000 EUR _x000a_ Koksne skulptūru izveidei parkā _x000a_ Sagatavošanā. _x000a__x000a_ Ludzas novada pašvaldības administrācija _x000a_ Pašvaldības budžets 2000 EUR _x000a_ Betons skulptūru izveidei parkā _x000a_ Sagatavošanā. _x000a__x000a_ Nirzas pagasta pārvalde _x000a_ Pašvaldības budžets 3000 EUR _x000a_ Kapu žogs Horoševa _x000a_ Sagatavošanā. _x000a__x000a_ Nirzas pagasta pārvalde _x000a_ Pašvaldības budžets 3000 EUR _x000a_ Pārkārtoti līdzekļi atbilstošam EKK _x000a_ Sagatavošanā. _x000a__x000a_ Pildas pagasta pārvalde _x000a_ Pašvaldības budžets 3600 EUR _x000a_ Rogaižas kapu žoga izbūve (žoga tīkls 280m, 140 stabiņi, 2 vārtiņi) - 3600EUR _x000a_ Sagatavošanā. _x000a__x000a_ Zilupes pilsētas pārvalde _x000a_ Pašvaldības budžets 1815 EUR _x000a_ Plānotais līdzfinansējums Skeitparka izveidošanai (iesniegt LEADER projekta pieteikumu) _x000a_ Sagatavošanā. _x000a__x000a_ Ņukšu pagasta pārvalde _x000a_ Pašvaldības budžets 1755 EUR _x000a_ Projektēšana - Ņukšu rotaļu laukuma izveide, par izpildīteim darbiem _x000a_ Sagatavošanā. _x000a__x000a_ "/>
    <x v="33"/>
    <x v="101"/>
    <m/>
    <m/>
    <m/>
    <m/>
    <m/>
  </r>
  <r>
    <x v="1"/>
    <x v="2"/>
    <x v="6"/>
    <m/>
    <x v="65"/>
    <s v="2022 - 2027"/>
    <s v=""/>
    <x v="1"/>
    <n v="48815"/>
    <s v=""/>
    <s v=""/>
    <s v="Procesā"/>
    <s v="Sagatave"/>
    <s v=""/>
    <s v="Kārsavas pilsētas pārvalde _x000a_ Pašvaldības budžets 1815 EUR _x000a_ Plānotais līdzfinansējums Skeitparka izveidošanai (iesniegt LEADER projekta pieteikumu) _x000a_ Sagatavošanā. _x000a__x000a_ Ludzas Novadpētniecības muzejs _x000a_ Pašvaldības budžets 437460 EUR _x000a_ Pilskalna labiekārtošana: būvdarbi 421933.21 EUR, būvuzraudzība 14157 EUR, autoruzraudzība 1389.60 EUR _x000a_ Sagatavošanā. _x000a__x000a_ Ludzas novada pašvaldības administrācija _x000a_ Pašvaldības budžets 10000 EUR _x000a_ Interaktīvais stends (parkā) _x000a_ Sagatavošanā. _x000a__x000a_ Ludzas novada pašvaldības administrācija _x000a_ Pašvaldības budžets 17900 EUR _x000a_ Pontonu uz ezera uzlikšana un noņemšana, remonts, Dunakļu ezers, Pildas pag. ciemata dīķis, Istras pag. _x000a_ Sagatavošanā. _x000a__x000a_ Ludzas novada pašvaldības administrācija _x000a_ Pašvaldības budžets 3000 EUR _x000a_ Spēļu stendi parkā (3gb x 1000) _x000a_ Sagatavošanā. _x000a__x000a_ Ludzas novada pašvaldības administrācija _x000a_ Pašvaldības budžets 3000 EUR _x000a_ Koksne skulptūru izveidei parkā _x000a_ Sagatavošanā. _x000a__x000a_ Ludzas novada pašvaldības administrācija _x000a_ Pašvaldības budžets 2000 EUR _x000a_ Betons skulptūru izveidei parkā _x000a_ Sagatavošanā. _x000a__x000a_ Nirzas pagasta pārvalde _x000a_ Pašvaldības budžets 3000 EUR _x000a_ Kapu žogs Horoševa _x000a_ Sagatavošanā. _x000a__x000a_ Nirzas pagasta pārvalde _x000a_ Pašvaldības budžets 3000 EUR _x000a_ Pārkārtoti līdzekļi atbilstošam EKK _x000a_ Sagatavošanā. _x000a__x000a_ Pildas pagasta pārvalde _x000a_ Pašvaldības budžets 3600 EUR _x000a_ Rogaižas kapu žoga izbūve (žoga tīkls 280m, 140 stabiņi, 2 vārtiņi) - 3600EUR _x000a_ Sagatavošanā. _x000a__x000a_ Zilupes pilsētas pārvalde _x000a_ Pašvaldības budžets 1815 EUR _x000a_ Plānotais līdzfinansējums Skeitparka izveidošanai (iesniegt LEADER projekta pieteikumu) _x000a_ Sagatavošanā. _x000a__x000a_ Ņukšu pagasta pārvalde _x000a_ Pašvaldības budžets 1755 EUR _x000a_ Projektēšana - Ņukšu rotaļu laukuma izveide, par izpildīteim darbiem _x000a_ Sagatavošanā. _x000a__x000a_ "/>
    <x v="6"/>
    <x v="95"/>
    <m/>
    <m/>
    <m/>
    <m/>
    <m/>
  </r>
  <r>
    <x v="1"/>
    <x v="2"/>
    <x v="6"/>
    <m/>
    <x v="65"/>
    <s v="2022 - 2027"/>
    <s v=""/>
    <x v="1"/>
    <n v="6750"/>
    <s v=""/>
    <s v=""/>
    <s v="Procesā"/>
    <s v="Sagatave"/>
    <s v=""/>
    <s v="Kārsavas pilsētas pārvalde _x000a_ Pašvaldības budžets 1815 EUR _x000a_ Plānotais līdzfinansējums Skeitparka izveidošanai (iesniegt LEADER projekta pieteikumu) _x000a_ Sagatavošanā. _x000a__x000a_ Ludzas Novadpētniecības muzejs _x000a_ Pašvaldības budžets 437460 EUR _x000a_ Pilskalna labiekārtošana: būvdarbi 421933.21 EUR, būvuzraudzība 14157 EUR, autoruzraudzība 1389.60 EUR _x000a_ Sagatavošanā. _x000a__x000a_ Ludzas novada pašvaldības administrācija _x000a_ Pašvaldības budžets 10000 EUR _x000a_ Interaktīvais stends (parkā) _x000a_ Sagatavošanā. _x000a__x000a_ Ludzas novada pašvaldības administrācija _x000a_ Pašvaldības budžets 17900 EUR _x000a_ Pontonu uz ezera uzlikšana un noņemšana, remonts, Dunakļu ezers, Pildas pag. ciemata dīķis, Istras pag. _x000a_ Sagatavošanā. _x000a__x000a_ Ludzas novada pašvaldības administrācija _x000a_ Pašvaldības budžets 3000 EUR _x000a_ Spēļu stendi parkā (3gb x 1000) _x000a_ Sagatavošanā. _x000a__x000a_ Ludzas novada pašvaldības administrācija _x000a_ Pašvaldības budžets 3000 EUR _x000a_ Koksne skulptūru izveidei parkā _x000a_ Sagatavošanā. _x000a__x000a_ Ludzas novada pašvaldības administrācija _x000a_ Pašvaldības budžets 2000 EUR _x000a_ Betons skulptūru izveidei parkā _x000a_ Sagatavošanā. _x000a__x000a_ Nirzas pagasta pārvalde _x000a_ Pašvaldības budžets 3000 EUR _x000a_ Kapu žogs Horoševa _x000a_ Sagatavošanā. _x000a__x000a_ Nirzas pagasta pārvalde _x000a_ Pašvaldības budžets 3000 EUR _x000a_ Pārkārtoti līdzekļi atbilstošam EKK _x000a_ Sagatavošanā. _x000a__x000a_ Pildas pagasta pārvalde _x000a_ Pašvaldības budžets 3600 EUR _x000a_ Rogaižas kapu žoga izbūve (žoga tīkls 280m, 140 stabiņi, 2 vārtiņi) - 3600EUR _x000a_ Sagatavošanā. _x000a__x000a_ Zilupes pilsētas pārvalde _x000a_ Pašvaldības budžets 1815 EUR _x000a_ Plānotais līdzfinansējums Skeitparka izveidošanai (iesniegt LEADER projekta pieteikumu) _x000a_ Sagatavošanā. _x000a__x000a_ Ņukšu pagasta pārvalde _x000a_ Pašvaldības budžets 1755 EUR _x000a_ Projektēšana - Ņukšu rotaļu laukuma izveide, par izpildīteim darbiem _x000a_ Sagatavošanā. _x000a__x000a_ "/>
    <x v="6"/>
    <x v="102"/>
    <m/>
    <m/>
    <m/>
    <m/>
    <m/>
  </r>
  <r>
    <x v="1"/>
    <x v="2"/>
    <x v="6"/>
    <m/>
    <x v="65"/>
    <s v="2022 - 2027"/>
    <s v=""/>
    <x v="3"/>
    <n v="17682"/>
    <s v=""/>
    <s v=""/>
    <s v="Procesā"/>
    <s v="Sagatave"/>
    <s v=""/>
    <s v="Kārsavas pilsētas pārvalde _x000a_ Pašvaldības budžets 1815 EUR _x000a_ Plānotais līdzfinansējums Skeitparka izveidošanai (iesniegt LEADER projekta pieteikumu) _x000a_ Sagatavošanā. _x000a__x000a_ Ludzas Novadpētniecības muzejs _x000a_ Pašvaldības budžets 437460 EUR _x000a_ Pilskalna labiekārtošana: būvdarbi 421933.21 EUR, būvuzraudzība 14157 EUR, autoruzraudzība 1389.60 EUR _x000a_ Sagatavošanā. _x000a__x000a_ Ludzas novada pašvaldības administrācija _x000a_ Pašvaldības budžets 10000 EUR _x000a_ Interaktīvais stends (parkā) _x000a_ Sagatavošanā. _x000a__x000a_ Ludzas novada pašvaldības administrācija _x000a_ Pašvaldības budžets 17900 EUR _x000a_ Pontonu uz ezera uzlikšana un noņemšana, remonts, Dunakļu ezers, Pildas pag. ciemata dīķis, Istras pag. _x000a_ Sagatavošanā. _x000a__x000a_ Ludzas novada pašvaldības administrācija _x000a_ Pašvaldības budžets 3000 EUR _x000a_ Spēļu stendi parkā (3gb x 1000) _x000a_ Sagatavošanā. _x000a__x000a_ Ludzas novada pašvaldības administrācija _x000a_ Pašvaldības budžets 3000 EUR _x000a_ Koksne skulptūru izveidei parkā _x000a_ Sagatavošanā. _x000a__x000a_ Ludzas novada pašvaldības administrācija _x000a_ Pašvaldības budžets 2000 EUR _x000a_ Betons skulptūru izveidei parkā _x000a_ Sagatavošanā. _x000a__x000a_ Nirzas pagasta pārvalde _x000a_ Pašvaldības budžets 3000 EUR _x000a_ Kapu žogs Horoševa _x000a_ Sagatavošanā. _x000a__x000a_ Nirzas pagasta pārvalde _x000a_ Pašvaldības budžets 3000 EUR _x000a_ Pārkārtoti līdzekļi atbilstošam EKK _x000a_ Sagatavošanā. _x000a__x000a_ Pildas pagasta pārvalde _x000a_ Pašvaldības budžets 3600 EUR _x000a_ Rogaižas kapu žoga izbūve (žoga tīkls 280m, 140 stabiņi, 2 vārtiņi) - 3600EUR _x000a_ Sagatavošanā. _x000a__x000a_ Zilupes pilsētas pārvalde _x000a_ Pašvaldības budžets 1815 EUR _x000a_ Plānotais līdzfinansējums Skeitparka izveidošanai (iesniegt LEADER projekta pieteikumu) _x000a_ Sagatavošanā. _x000a__x000a_ Ņukšu pagasta pārvalde _x000a_ Pašvaldības budžets 1755 EUR _x000a_ Projektēšana - Ņukšu rotaļu laukuma izveide, par izpildīteim darbiem _x000a_ Sagatavošanā. _x000a__x000a_ "/>
    <x v="6"/>
    <x v="102"/>
    <m/>
    <m/>
    <m/>
    <m/>
    <m/>
  </r>
  <r>
    <x v="1"/>
    <x v="2"/>
    <x v="6"/>
    <m/>
    <x v="65"/>
    <s v="2022 - 2027"/>
    <s v=""/>
    <x v="1"/>
    <n v="12609"/>
    <s v=""/>
    <s v=""/>
    <s v="Procesā"/>
    <s v="Sagatave"/>
    <s v=""/>
    <s v="Kārsavas pilsētas pārvalde _x000a_ Pašvaldības budžets 1815 EUR _x000a_ Plānotais līdzfinansējums Skeitparka izveidošanai (iesniegt LEADER projekta pieteikumu) _x000a_ Sagatavošanā. _x000a__x000a_ Ludzas Novadpētniecības muzejs _x000a_ Pašvaldības budžets 437460 EUR _x000a_ Pilskalna labiekārtošana: būvdarbi 421933.21 EUR, būvuzraudzība 14157 EUR, autoruzraudzība 1389.60 EUR _x000a_ Sagatavošanā. _x000a__x000a_ Ludzas novada pašvaldības administrācija _x000a_ Pašvaldības budžets 10000 EUR _x000a_ Interaktīvais stends (parkā) _x000a_ Sagatavošanā. _x000a__x000a_ Ludzas novada pašvaldības administrācija _x000a_ Pašvaldības budžets 17900 EUR _x000a_ Pontonu uz ezera uzlikšana un noņemšana, remonts, Dunakļu ezers, Pildas pag. ciemata dīķis, Istras pag. _x000a_ Sagatavošanā. _x000a__x000a_ Ludzas novada pašvaldības administrācija _x000a_ Pašvaldības budžets 3000 EUR _x000a_ Spēļu stendi parkā (3gb x 1000) _x000a_ Sagatavošanā. _x000a__x000a_ Ludzas novada pašvaldības administrācija _x000a_ Pašvaldības budžets 3000 EUR _x000a_ Koksne skulptūru izveidei parkā _x000a_ Sagatavošanā. _x000a__x000a_ Ludzas novada pašvaldības administrācija _x000a_ Pašvaldības budžets 2000 EUR _x000a_ Betons skulptūru izveidei parkā _x000a_ Sagatavošanā. _x000a__x000a_ Nirzas pagasta pārvalde _x000a_ Pašvaldības budžets 3000 EUR _x000a_ Kapu žogs Horoševa _x000a_ Sagatavošanā. _x000a__x000a_ Nirzas pagasta pārvalde _x000a_ Pašvaldības budžets 3000 EUR _x000a_ Pārkārtoti līdzekļi atbilstošam EKK _x000a_ Sagatavošanā. _x000a__x000a_ Pildas pagasta pārvalde _x000a_ Pašvaldības budžets 3600 EUR _x000a_ Rogaižas kapu žoga izbūve (žoga tīkls 280m, 140 stabiņi, 2 vārtiņi) - 3600EUR _x000a_ Sagatavošanā. _x000a__x000a_ Zilupes pilsētas pārvalde _x000a_ Pašvaldības budžets 1815 EUR _x000a_ Plānotais līdzfinansējums Skeitparka izveidošanai (iesniegt LEADER projekta pieteikumu) _x000a_ Sagatavošanā. _x000a__x000a_ Ņukšu pagasta pārvalde _x000a_ Pašvaldības budžets 1755 EUR _x000a_ Projektēšana - Ņukšu rotaļu laukuma izveide, par izpildīteim darbiem _x000a_ Sagatavošanā. _x000a__x000a_ "/>
    <x v="28"/>
    <x v="103"/>
    <m/>
    <m/>
    <m/>
    <m/>
    <m/>
  </r>
  <r>
    <x v="1"/>
    <x v="2"/>
    <x v="6"/>
    <m/>
    <x v="65"/>
    <s v="2022 - 2027"/>
    <s v=""/>
    <x v="3"/>
    <n v="45000"/>
    <s v=""/>
    <s v=""/>
    <s v="Procesā"/>
    <s v="Sagatave"/>
    <s v=""/>
    <s v="Kārsavas pilsētas pārvalde _x000a_ Pašvaldības budžets 1815 EUR _x000a_ Plānotais līdzfinansējums Skeitparka izveidošanai (iesniegt LEADER projekta pieteikumu) _x000a_ Sagatavošanā. _x000a__x000a_ Ludzas Novadpētniecības muzejs _x000a_ Pašvaldības budžets 437460 EUR _x000a_ Pilskalna labiekārtošana: būvdarbi 421933.21 EUR, būvuzraudzība 14157 EUR, autoruzraudzība 1389.60 EUR _x000a_ Sagatavošanā. _x000a__x000a_ Ludzas novada pašvaldības administrācija _x000a_ Pašvaldības budžets 10000 EUR _x000a_ Interaktīvais stends (parkā) _x000a_ Sagatavošanā. _x000a__x000a_ Ludzas novada pašvaldības administrācija _x000a_ Pašvaldības budžets 17900 EUR _x000a_ Pontonu uz ezera uzlikšana un noņemšana, remonts, Dunakļu ezers, Pildas pag. ciemata dīķis, Istras pag. _x000a_ Sagatavošanā. _x000a__x000a_ Ludzas novada pašvaldības administrācija _x000a_ Pašvaldības budžets 3000 EUR _x000a_ Spēļu stendi parkā (3gb x 1000) _x000a_ Sagatavošanā. _x000a__x000a_ Ludzas novada pašvaldības administrācija _x000a_ Pašvaldības budžets 3000 EUR _x000a_ Koksne skulptūru izveidei parkā _x000a_ Sagatavošanā. _x000a__x000a_ Ludzas novada pašvaldības administrācija _x000a_ Pašvaldības budžets 2000 EUR _x000a_ Betons skulptūru izveidei parkā _x000a_ Sagatavošanā. _x000a__x000a_ Nirzas pagasta pārvalde _x000a_ Pašvaldības budžets 3000 EUR _x000a_ Kapu žogs Horoševa _x000a_ Sagatavošanā. _x000a__x000a_ Nirzas pagasta pārvalde _x000a_ Pašvaldības budžets 3000 EUR _x000a_ Pārkārtoti līdzekļi atbilstošam EKK _x000a_ Sagatavošanā. _x000a__x000a_ Pildas pagasta pārvalde _x000a_ Pašvaldības budžets 3600 EUR _x000a_ Rogaižas kapu žoga izbūve (žoga tīkls 280m, 140 stabiņi, 2 vārtiņi) - 3600EUR _x000a_ Sagatavošanā. _x000a__x000a_ Zilupes pilsētas pārvalde _x000a_ Pašvaldības budžets 1815 EUR _x000a_ Plānotais līdzfinansējums Skeitparka izveidošanai (iesniegt LEADER projekta pieteikumu) _x000a_ Sagatavošanā. _x000a__x000a_ Ņukšu pagasta pārvalde _x000a_ Pašvaldības budžets 1755 EUR _x000a_ Projektēšana - Ņukšu rotaļu laukuma izveide, par izpildīteim darbiem _x000a_ Sagatavošanā. _x000a__x000a_ "/>
    <x v="28"/>
    <x v="103"/>
    <m/>
    <m/>
    <m/>
    <m/>
    <m/>
  </r>
  <r>
    <x v="1"/>
    <x v="2"/>
    <x v="6"/>
    <m/>
    <x v="65"/>
    <s v="2022 - 2027"/>
    <s v=""/>
    <x v="1"/>
    <n v="162075"/>
    <s v=""/>
    <s v=""/>
    <s v="Procesā"/>
    <s v="Sagatave"/>
    <s v=""/>
    <s v="Kārsavas pilsētas pārvalde _x000a_ Pašvaldības budžets 1815 EUR _x000a_ Plānotais līdzfinansējums Skeitparka izveidošanai (iesniegt LEADER projekta pieteikumu) _x000a_ Sagatavošanā. _x000a__x000a_ Ludzas Novadpētniecības muzejs _x000a_ Pašvaldības budžets 437460 EUR _x000a_ Pilskalna labiekārtošana: būvdarbi 421933.21 EUR, būvuzraudzība 14157 EUR, autoruzraudzība 1389.60 EUR _x000a_ Sagatavošanā. _x000a__x000a_ Ludzas novada pašvaldības administrācija _x000a_ Pašvaldības budžets 10000 EUR _x000a_ Interaktīvais stends (parkā) _x000a_ Sagatavošanā. _x000a__x000a_ Ludzas novada pašvaldības administrācija _x000a_ Pašvaldības budžets 17900 EUR _x000a_ Pontonu uz ezera uzlikšana un noņemšana, remonts, Dunakļu ezers, Pildas pag. ciemata dīķis, Istras pag. _x000a_ Sagatavošanā. _x000a__x000a_ Ludzas novada pašvaldības administrācija _x000a_ Pašvaldības budžets 3000 EUR _x000a_ Spēļu stendi parkā (3gb x 1000) _x000a_ Sagatavošanā. _x000a__x000a_ Ludzas novada pašvaldības administrācija _x000a_ Pašvaldības budžets 3000 EUR _x000a_ Koksne skulptūru izveidei parkā _x000a_ Sagatavošanā. _x000a__x000a_ Ludzas novada pašvaldības administrācija _x000a_ Pašvaldības budžets 2000 EUR _x000a_ Betons skulptūru izveidei parkā _x000a_ Sagatavošanā. _x000a__x000a_ Nirzas pagasta pārvalde _x000a_ Pašvaldības budžets 3000 EUR _x000a_ Kapu žogs Horoševa _x000a_ Sagatavošanā. _x000a__x000a_ Nirzas pagasta pārvalde _x000a_ Pašvaldības budžets 3000 EUR _x000a_ Pārkārtoti līdzekļi atbilstošam EKK _x000a_ Sagatavošanā. _x000a__x000a_ Pildas pagasta pārvalde _x000a_ Pašvaldības budžets 3600 EUR _x000a_ Rogaižas kapu žoga izbūve (žoga tīkls 280m, 140 stabiņi, 2 vārtiņi) - 3600EUR _x000a_ Sagatavošanā. _x000a__x000a_ Zilupes pilsētas pārvalde _x000a_ Pašvaldības budžets 1815 EUR _x000a_ Plānotais līdzfinansējums Skeitparka izveidošanai (iesniegt LEADER projekta pieteikumu) _x000a_ Sagatavošanā. _x000a__x000a_ Ņukšu pagasta pārvalde _x000a_ Pašvaldības budžets 1755 EUR _x000a_ Projektēšana - Ņukšu rotaļu laukuma izveide, par izpildīteim darbiem _x000a_ Sagatavošanā. _x000a__x000a_ "/>
    <x v="28"/>
    <x v="104"/>
    <m/>
    <m/>
    <m/>
    <m/>
    <m/>
  </r>
  <r>
    <x v="1"/>
    <x v="2"/>
    <x v="6"/>
    <m/>
    <x v="65"/>
    <s v="2022 - 2027"/>
    <s v=""/>
    <x v="1"/>
    <n v="98300"/>
    <s v=""/>
    <s v=""/>
    <s v="Procesā"/>
    <s v="Sagatave"/>
    <s v=""/>
    <s v="Kārsavas pilsētas pārvalde _x000a_ Pašvaldības budžets 1815 EUR _x000a_ Plānotais līdzfinansējums Skeitparka izveidošanai (iesniegt LEADER projekta pieteikumu) _x000a_ Sagatavošanā. _x000a__x000a_ Ludzas Novadpētniecības muzejs _x000a_ Pašvaldības budžets 437460 EUR _x000a_ Pilskalna labiekārtošana: būvdarbi 421933.21 EUR, būvuzraudzība 14157 EUR, autoruzraudzība 1389.60 EUR _x000a_ Sagatavošanā. _x000a__x000a_ Ludzas novada pašvaldības administrācija _x000a_ Pašvaldības budžets 10000 EUR _x000a_ Interaktīvais stends (parkā) _x000a_ Sagatavošanā. _x000a__x000a_ Ludzas novada pašvaldības administrācija _x000a_ Pašvaldības budžets 17900 EUR _x000a_ Pontonu uz ezera uzlikšana un noņemšana, remonts, Dunakļu ezers, Pildas pag. ciemata dīķis, Istras pag. _x000a_ Sagatavošanā. _x000a__x000a_ Ludzas novada pašvaldības administrācija _x000a_ Pašvaldības budžets 3000 EUR _x000a_ Spēļu stendi parkā (3gb x 1000) _x000a_ Sagatavošanā. _x000a__x000a_ Ludzas novada pašvaldības administrācija _x000a_ Pašvaldības budžets 3000 EUR _x000a_ Koksne skulptūru izveidei parkā _x000a_ Sagatavošanā. _x000a__x000a_ Ludzas novada pašvaldības administrācija _x000a_ Pašvaldības budžets 2000 EUR _x000a_ Betons skulptūru izveidei parkā _x000a_ Sagatavošanā. _x000a__x000a_ Nirzas pagasta pārvalde _x000a_ Pašvaldības budžets 3000 EUR _x000a_ Kapu žogs Horoševa _x000a_ Sagatavošanā. _x000a__x000a_ Nirzas pagasta pārvalde _x000a_ Pašvaldības budžets 3000 EUR _x000a_ Pārkārtoti līdzekļi atbilstošam EKK _x000a_ Sagatavošanā. _x000a__x000a_ Pildas pagasta pārvalde _x000a_ Pašvaldības budžets 3600 EUR _x000a_ Rogaižas kapu žoga izbūve (žoga tīkls 280m, 140 stabiņi, 2 vārtiņi) - 3600EUR _x000a_ Sagatavošanā. _x000a__x000a_ Zilupes pilsētas pārvalde _x000a_ Pašvaldības budžets 1815 EUR _x000a_ Plānotais līdzfinansējums Skeitparka izveidošanai (iesniegt LEADER projekta pieteikumu) _x000a_ Sagatavošanā. _x000a__x000a_ Ņukšu pagasta pārvalde _x000a_ Pašvaldības budžets 1755 EUR _x000a_ Projektēšana - Ņukšu rotaļu laukuma izveide, par izpildīteim darbiem _x000a_ Sagatavošanā. _x000a__x000a_ "/>
    <x v="6"/>
    <x v="95"/>
    <m/>
    <m/>
    <m/>
    <m/>
    <m/>
  </r>
  <r>
    <x v="1"/>
    <x v="2"/>
    <x v="6"/>
    <s v="Uzdevums: U66 Ludzas novada ūdenstilpņu sakārtošanas un apsaimniekošanas veicināšana"/>
    <x v="0"/>
    <m/>
    <m/>
    <x v="0"/>
    <m/>
    <m/>
    <m/>
    <m/>
    <m/>
    <m/>
    <m/>
    <x v="0"/>
    <x v="0"/>
    <m/>
    <m/>
    <m/>
    <m/>
    <m/>
  </r>
  <r>
    <x v="1"/>
    <x v="2"/>
    <x v="6"/>
    <m/>
    <x v="66"/>
    <s v="2022 - 2027"/>
    <s v=""/>
    <x v="2"/>
    <m/>
    <s v=""/>
    <s v=""/>
    <s v="Procesā"/>
    <s v="Sagatave"/>
    <s v=""/>
    <s v=""/>
    <x v="0"/>
    <x v="2"/>
    <s v=""/>
    <s v=""/>
    <s v=""/>
    <s v=""/>
    <s v=""/>
  </r>
  <r>
    <x v="1"/>
    <x v="2"/>
    <x v="6"/>
    <s v="Uzdevums: U67 Ielu apgaismojuma pārbūve/modernizēšana"/>
    <x v="0"/>
    <m/>
    <m/>
    <x v="0"/>
    <m/>
    <m/>
    <m/>
    <m/>
    <m/>
    <m/>
    <m/>
    <x v="0"/>
    <x v="0"/>
    <m/>
    <m/>
    <m/>
    <m/>
    <m/>
  </r>
  <r>
    <x v="1"/>
    <x v="2"/>
    <x v="6"/>
    <m/>
    <x v="67"/>
    <s v="2022 - 2027"/>
    <s v=""/>
    <x v="4"/>
    <n v="1500"/>
    <s v=""/>
    <s v=""/>
    <s v="Procesā"/>
    <s v="Sagatave"/>
    <s v=""/>
    <s v="Ludzas novada pašvaldības administrācija _x000a_ Pašvaldības budžets 80000 EUR _x000a_ Līniju un balstu nomaiņa _x000a_ Sagatavošanā. _x000a__x000a_ "/>
    <x v="28"/>
    <x v="105"/>
    <s v=""/>
    <s v=""/>
    <s v=""/>
    <s v=""/>
    <s v=""/>
  </r>
  <r>
    <x v="1"/>
    <x v="2"/>
    <x v="6"/>
    <m/>
    <x v="67"/>
    <s v="2022 - 2027"/>
    <s v=""/>
    <x v="1"/>
    <n v="140000"/>
    <s v=""/>
    <s v=""/>
    <s v="Procesā"/>
    <s v="Sagatave"/>
    <s v=""/>
    <s v="Ludzas novada pašvaldības administrācija _x000a_ Pašvaldības budžets 80000 EUR _x000a_ Līniju un balstu nomaiņa _x000a_ Sagatavošanā. _x000a__x000a_ "/>
    <x v="6"/>
    <x v="106"/>
    <m/>
    <m/>
    <m/>
    <m/>
    <m/>
  </r>
  <r>
    <x v="1"/>
    <x v="2"/>
    <x v="6"/>
    <m/>
    <x v="67"/>
    <s v="2022 - 2027"/>
    <s v=""/>
    <x v="4"/>
    <n v="57740"/>
    <s v=""/>
    <s v=""/>
    <s v="Procesā"/>
    <s v="Sagatave"/>
    <s v=""/>
    <s v="Ludzas novada pašvaldības administrācija _x000a_ Pašvaldības budžets 80000 EUR _x000a_ Līniju un balstu nomaiņa _x000a_ Sagatavošanā. _x000a__x000a_ "/>
    <x v="28"/>
    <x v="107"/>
    <m/>
    <m/>
    <m/>
    <m/>
    <m/>
  </r>
  <r>
    <x v="1"/>
    <x v="2"/>
    <x v="6"/>
    <s v="Uzdevums: U68 Graustu, nepabeigto ēku nojaukšana vai atjaunošana"/>
    <x v="0"/>
    <m/>
    <m/>
    <x v="0"/>
    <m/>
    <m/>
    <m/>
    <m/>
    <m/>
    <m/>
    <m/>
    <x v="0"/>
    <x v="0"/>
    <m/>
    <m/>
    <m/>
    <m/>
    <m/>
  </r>
  <r>
    <x v="1"/>
    <x v="2"/>
    <x v="6"/>
    <m/>
    <x v="68"/>
    <s v="2022 - 2027"/>
    <s v=""/>
    <x v="2"/>
    <m/>
    <s v=""/>
    <s v=""/>
    <s v="Procesā"/>
    <s v="Sagatave"/>
    <s v=""/>
    <s v="Ludzas novada pašvaldības administrācija _x000a_ Pašvaldības budžets 52200 EUR _x000a_ Ēkas Latgales ielā 242b nojaukšana un teritorijas sakārtošana _x000a_ Sagatavošanā. _x000a__x000a_ "/>
    <x v="0"/>
    <x v="2"/>
    <s v=""/>
    <s v=""/>
    <s v=""/>
    <s v=""/>
    <s v=""/>
  </r>
  <r>
    <x v="1"/>
    <x v="2"/>
    <x v="6"/>
    <s v="Uzdevums: U69 Klaiņojošo dzīvnieku izķeršana"/>
    <x v="0"/>
    <m/>
    <m/>
    <x v="0"/>
    <m/>
    <m/>
    <m/>
    <m/>
    <m/>
    <m/>
    <m/>
    <x v="0"/>
    <x v="0"/>
    <m/>
    <m/>
    <m/>
    <m/>
    <m/>
  </r>
  <r>
    <x v="1"/>
    <x v="2"/>
    <x v="6"/>
    <m/>
    <x v="69"/>
    <s v="2022 - 2027"/>
    <s v=""/>
    <x v="2"/>
    <m/>
    <s v=""/>
    <s v=""/>
    <s v="Procesā"/>
    <s v="Sagatave"/>
    <s v=""/>
    <s v=""/>
    <x v="0"/>
    <x v="2"/>
    <s v=""/>
    <s v=""/>
    <s v=""/>
    <s v=""/>
    <s v=""/>
  </r>
  <r>
    <x v="1"/>
    <x v="2"/>
    <x v="6"/>
    <s v="Uzdevums: U70 Pasākumu veikšana gaisa un ūdens kvalitātes uzlabošanai"/>
    <x v="0"/>
    <m/>
    <m/>
    <x v="0"/>
    <m/>
    <m/>
    <m/>
    <m/>
    <m/>
    <m/>
    <m/>
    <x v="0"/>
    <x v="0"/>
    <m/>
    <m/>
    <m/>
    <m/>
    <m/>
  </r>
  <r>
    <x v="1"/>
    <x v="2"/>
    <x v="6"/>
    <m/>
    <x v="70"/>
    <s v="2022 - 2027"/>
    <s v=""/>
    <x v="2"/>
    <m/>
    <s v=""/>
    <s v=""/>
    <s v="Procesā"/>
    <s v="Sagatave"/>
    <s v=""/>
    <s v=""/>
    <x v="0"/>
    <x v="2"/>
    <s v=""/>
    <s v=""/>
    <s v=""/>
    <s v=""/>
    <s v=""/>
  </r>
  <r>
    <x v="1"/>
    <x v="2"/>
    <x v="6"/>
    <s v="Uzdevums: U71 Derīgo izrakteņu ieguves nozares attīstības atbalstīšana"/>
    <x v="0"/>
    <m/>
    <m/>
    <x v="0"/>
    <m/>
    <m/>
    <m/>
    <m/>
    <m/>
    <m/>
    <m/>
    <x v="0"/>
    <x v="0"/>
    <m/>
    <m/>
    <m/>
    <m/>
    <m/>
  </r>
  <r>
    <x v="1"/>
    <x v="2"/>
    <x v="6"/>
    <m/>
    <x v="71"/>
    <s v="2022 - 2027"/>
    <s v=""/>
    <x v="2"/>
    <m/>
    <s v=""/>
    <s v=""/>
    <s v="Procesā"/>
    <s v="Sagatave"/>
    <s v=""/>
    <s v=""/>
    <x v="0"/>
    <x v="2"/>
    <s v=""/>
    <s v=""/>
    <s v=""/>
    <s v=""/>
    <s v=""/>
  </r>
  <r>
    <x v="1"/>
    <x v="2"/>
    <x v="7"/>
    <m/>
    <x v="0"/>
    <m/>
    <m/>
    <x v="0"/>
    <m/>
    <m/>
    <m/>
    <m/>
    <m/>
    <m/>
    <m/>
    <x v="0"/>
    <x v="0"/>
    <m/>
    <m/>
    <m/>
    <m/>
    <m/>
  </r>
  <r>
    <x v="1"/>
    <x v="2"/>
    <x v="7"/>
    <s v="Uzdevums: U72 Pašvaldības policijas izveidošana"/>
    <x v="0"/>
    <m/>
    <m/>
    <x v="0"/>
    <m/>
    <m/>
    <m/>
    <m/>
    <m/>
    <m/>
    <m/>
    <x v="0"/>
    <x v="0"/>
    <m/>
    <m/>
    <m/>
    <m/>
    <m/>
  </r>
  <r>
    <x v="1"/>
    <x v="2"/>
    <x v="7"/>
    <m/>
    <x v="72"/>
    <s v="2022 - 2027"/>
    <s v=""/>
    <x v="2"/>
    <m/>
    <s v=""/>
    <s v=""/>
    <s v="Procesā"/>
    <s v="Sagatave"/>
    <s v=""/>
    <s v=""/>
    <x v="0"/>
    <x v="2"/>
    <s v=""/>
    <s v=""/>
    <s v=""/>
    <s v=""/>
    <s v=""/>
  </r>
  <r>
    <x v="1"/>
    <x v="2"/>
    <x v="7"/>
    <s v="Uzdevums: U73 Sabiedriskās kārtības un drošības nodrošināšana"/>
    <x v="0"/>
    <m/>
    <m/>
    <x v="0"/>
    <m/>
    <m/>
    <m/>
    <m/>
    <m/>
    <m/>
    <m/>
    <x v="0"/>
    <x v="0"/>
    <m/>
    <m/>
    <m/>
    <m/>
    <m/>
  </r>
  <r>
    <x v="1"/>
    <x v="2"/>
    <x v="7"/>
    <m/>
    <x v="73"/>
    <s v="2022 - 2027"/>
    <s v=""/>
    <x v="2"/>
    <m/>
    <s v=""/>
    <s v=""/>
    <s v="Procesā"/>
    <s v="Sagatave"/>
    <s v=""/>
    <s v=""/>
    <x v="0"/>
    <x v="2"/>
    <s v=""/>
    <s v=""/>
    <s v=""/>
    <s v=""/>
    <s v=""/>
  </r>
  <r>
    <x v="1"/>
    <x v="2"/>
    <x v="7"/>
    <s v="Uzdevums: U74 Dabas resursu izmantošanas noteikumu kontrolēšana"/>
    <x v="0"/>
    <m/>
    <m/>
    <x v="0"/>
    <m/>
    <m/>
    <m/>
    <m/>
    <m/>
    <m/>
    <m/>
    <x v="0"/>
    <x v="0"/>
    <m/>
    <m/>
    <m/>
    <m/>
    <m/>
  </r>
  <r>
    <x v="1"/>
    <x v="2"/>
    <x v="7"/>
    <m/>
    <x v="74"/>
    <s v="2022 - 2027"/>
    <s v=""/>
    <x v="2"/>
    <m/>
    <s v=""/>
    <s v=""/>
    <s v="Procesā"/>
    <s v="Sagatave"/>
    <s v=""/>
    <s v=""/>
    <x v="0"/>
    <x v="2"/>
    <s v=""/>
    <s v=""/>
    <s v=""/>
    <s v=""/>
    <s v=""/>
  </r>
  <r>
    <x v="1"/>
    <x v="2"/>
    <x v="7"/>
    <s v="Uzdevums: U75 Ugunsdzēsības dīķu izveidošana un uzturēšana, darba aizsardzības pasākumu nodrošināšana"/>
    <x v="0"/>
    <m/>
    <m/>
    <x v="0"/>
    <m/>
    <m/>
    <m/>
    <m/>
    <m/>
    <m/>
    <m/>
    <x v="0"/>
    <x v="0"/>
    <m/>
    <m/>
    <m/>
    <m/>
    <m/>
  </r>
  <r>
    <x v="1"/>
    <x v="2"/>
    <x v="7"/>
    <m/>
    <x v="75"/>
    <s v="2022 - 2027"/>
    <s v=""/>
    <x v="1"/>
    <n v="2500"/>
    <s v=""/>
    <s v=""/>
    <s v="Procesā"/>
    <s v="Sagatave"/>
    <s v=""/>
    <s v=""/>
    <x v="34"/>
    <x v="108"/>
    <s v=""/>
    <s v=""/>
    <s v=""/>
    <s v=""/>
    <s v=""/>
  </r>
  <r>
    <x v="2"/>
    <x v="2"/>
    <x v="7"/>
    <m/>
    <x v="0"/>
    <m/>
    <m/>
    <x v="0"/>
    <m/>
    <m/>
    <m/>
    <m/>
    <m/>
    <m/>
    <m/>
    <x v="0"/>
    <x v="0"/>
    <m/>
    <m/>
    <m/>
    <m/>
    <m/>
  </r>
  <r>
    <x v="2"/>
    <x v="3"/>
    <x v="7"/>
    <m/>
    <x v="0"/>
    <m/>
    <m/>
    <x v="0"/>
    <m/>
    <m/>
    <m/>
    <m/>
    <m/>
    <m/>
    <m/>
    <x v="0"/>
    <x v="0"/>
    <m/>
    <m/>
    <m/>
    <m/>
    <m/>
  </r>
  <r>
    <x v="2"/>
    <x v="3"/>
    <x v="8"/>
    <m/>
    <x v="0"/>
    <m/>
    <m/>
    <x v="0"/>
    <m/>
    <m/>
    <m/>
    <m/>
    <m/>
    <m/>
    <m/>
    <x v="0"/>
    <x v="0"/>
    <m/>
    <m/>
    <m/>
    <m/>
    <m/>
  </r>
  <r>
    <x v="2"/>
    <x v="3"/>
    <x v="8"/>
    <s v="Uzdevums: U76 Uzņēmējdarbības un pakalpojumu pieejamības attīstībai nepieciešamās infrastruktūras uzlabošana un izveide"/>
    <x v="0"/>
    <m/>
    <m/>
    <x v="0"/>
    <m/>
    <m/>
    <m/>
    <m/>
    <m/>
    <m/>
    <m/>
    <x v="0"/>
    <x v="0"/>
    <m/>
    <m/>
    <m/>
    <m/>
    <m/>
  </r>
  <r>
    <x v="2"/>
    <x v="3"/>
    <x v="8"/>
    <m/>
    <x v="76"/>
    <s v="2022 - 2027"/>
    <s v=""/>
    <x v="2"/>
    <m/>
    <s v=""/>
    <s v=""/>
    <s v="Procesā"/>
    <s v="Sagatave"/>
    <s v=""/>
    <s v="Ludzas novada pašvaldības administrācija _x000a_ Pašvaldības budžets 168426 EUR _x000a_ Pašvaldību atmaksa valsts budžetam par iepriekšējos gados saņemtajiem valsts budžeta transfertiem kapitālajiem izdevumiem Eiropas Savienības politiku instrumentu un pārējās ārvalstu finanšu palīdzības līdzfinansētajos projektos (pasākumos) _x000a_ Sagatavošanā. _x000a__x000a_ "/>
    <x v="0"/>
    <x v="2"/>
    <s v=""/>
    <s v=""/>
    <s v=""/>
    <s v=""/>
    <s v=""/>
  </r>
  <r>
    <x v="2"/>
    <x v="3"/>
    <x v="8"/>
    <s v="Uzdevums: U77 Degradēto teritoriju revitalizācija"/>
    <x v="0"/>
    <m/>
    <m/>
    <x v="0"/>
    <m/>
    <m/>
    <m/>
    <m/>
    <m/>
    <m/>
    <m/>
    <x v="0"/>
    <x v="0"/>
    <m/>
    <m/>
    <m/>
    <m/>
    <m/>
  </r>
  <r>
    <x v="2"/>
    <x v="3"/>
    <x v="8"/>
    <m/>
    <x v="77"/>
    <s v="2022 - 2027"/>
    <s v=""/>
    <x v="1"/>
    <n v="31720"/>
    <s v=""/>
    <s v=""/>
    <s v="Procesā"/>
    <s v="Sagatave"/>
    <s v=""/>
    <s v="Ludzas novada pašvaldības administrācija _x000a_ Pašvaldības budžets 2934144 EUR _x000a_ Pamatlīdzekļu un ieguldījuma īpašumu izveidošana un nepabeigtā būvniecība _x000a_ Sagatavošanā. _x000a__x000a_ "/>
    <x v="6"/>
    <x v="109"/>
    <s v=""/>
    <s v=""/>
    <s v=""/>
    <s v=""/>
    <s v=""/>
  </r>
  <r>
    <x v="2"/>
    <x v="3"/>
    <x v="8"/>
    <m/>
    <x v="77"/>
    <s v="2022 - 2027"/>
    <s v=""/>
    <x v="3"/>
    <n v="166650"/>
    <s v=""/>
    <s v=""/>
    <s v="Procesā"/>
    <s v="Sagatave"/>
    <s v=""/>
    <s v="Ludzas novada pašvaldības administrācija _x000a_ Pašvaldības budžets 2934144 EUR _x000a_ Pamatlīdzekļu un ieguldījuma īpašumu izveidošana un nepabeigtā būvniecība _x000a_ Sagatavošanā. _x000a__x000a_ "/>
    <x v="6"/>
    <x v="110"/>
    <m/>
    <m/>
    <m/>
    <m/>
    <m/>
  </r>
  <r>
    <x v="2"/>
    <x v="3"/>
    <x v="8"/>
    <m/>
    <x v="77"/>
    <s v="2022 - 2027"/>
    <m/>
    <x v="5"/>
    <n v="377468"/>
    <m/>
    <m/>
    <m/>
    <m/>
    <m/>
    <m/>
    <x v="6"/>
    <x v="110"/>
    <m/>
    <m/>
    <m/>
    <m/>
    <m/>
  </r>
  <r>
    <x v="2"/>
    <x v="3"/>
    <x v="8"/>
    <m/>
    <x v="77"/>
    <s v="2022 - 2027"/>
    <s v=""/>
    <x v="3"/>
    <n v="80803"/>
    <s v=""/>
    <s v=""/>
    <s v="Procesā"/>
    <s v="Sagatave"/>
    <s v=""/>
    <s v="Ludzas novada pašvaldības administrācija _x000a_ Pašvaldības budžets 2934144 EUR _x000a_ Pamatlīdzekļu un ieguldījuma īpašumu izveidošana un nepabeigtā būvniecība _x000a_ Sagatavošanā. _x000a__x000a_ "/>
    <x v="6"/>
    <x v="110"/>
    <m/>
    <m/>
    <m/>
    <m/>
    <m/>
  </r>
  <r>
    <x v="2"/>
    <x v="3"/>
    <x v="8"/>
    <s v="Uzdevums: U78 Atbalsta sniegšana novada uzņēmējiem "/>
    <x v="0"/>
    <m/>
    <m/>
    <x v="0"/>
    <m/>
    <m/>
    <m/>
    <m/>
    <m/>
    <m/>
    <m/>
    <x v="0"/>
    <x v="0"/>
    <m/>
    <m/>
    <m/>
    <m/>
    <m/>
  </r>
  <r>
    <x v="2"/>
    <x v="3"/>
    <x v="8"/>
    <m/>
    <x v="78"/>
    <s v="2022 - 2027"/>
    <s v=""/>
    <x v="2"/>
    <m/>
    <s v=""/>
    <s v=""/>
    <s v="Procesā"/>
    <s v="Sagatave"/>
    <s v=""/>
    <s v=""/>
    <x v="0"/>
    <x v="2"/>
    <s v=""/>
    <s v=""/>
    <s v=""/>
    <s v=""/>
    <s v=""/>
  </r>
  <r>
    <x v="2"/>
    <x v="3"/>
    <x v="8"/>
    <s v="Uzdevums: U79 Pašvaldības līdzdalība investīciju piesaistei uzņēmējdarbības vides uzlabošanai"/>
    <x v="0"/>
    <m/>
    <m/>
    <x v="0"/>
    <m/>
    <m/>
    <m/>
    <m/>
    <m/>
    <m/>
    <m/>
    <x v="0"/>
    <x v="0"/>
    <m/>
    <m/>
    <m/>
    <m/>
    <m/>
  </r>
  <r>
    <x v="2"/>
    <x v="3"/>
    <x v="8"/>
    <m/>
    <x v="79"/>
    <s v="2022 - 2027"/>
    <s v=""/>
    <x v="2"/>
    <m/>
    <s v=""/>
    <s v=""/>
    <s v="Procesā"/>
    <s v="Sagatave"/>
    <s v=""/>
    <s v=""/>
    <x v="0"/>
    <x v="0"/>
    <s v=""/>
    <s v=""/>
    <s v=""/>
    <s v=""/>
    <s v=""/>
  </r>
  <r>
    <x v="2"/>
    <x v="3"/>
    <x v="8"/>
    <s v="Uzdevums: U80 Novada zemju efektīva un perspektīva izmantošana"/>
    <x v="0"/>
    <m/>
    <m/>
    <x v="0"/>
    <m/>
    <m/>
    <m/>
    <m/>
    <m/>
    <m/>
    <m/>
    <x v="0"/>
    <x v="0"/>
    <m/>
    <m/>
    <m/>
    <m/>
    <m/>
  </r>
  <r>
    <x v="2"/>
    <x v="3"/>
    <x v="8"/>
    <m/>
    <x v="80"/>
    <s v="2022 - 2027"/>
    <s v=""/>
    <x v="2"/>
    <m/>
    <s v=""/>
    <s v=""/>
    <s v="Procesā"/>
    <s v="Sagatave"/>
    <s v=""/>
    <s v=""/>
    <x v="0"/>
    <x v="2"/>
    <s v=""/>
    <s v=""/>
    <s v=""/>
    <s v=""/>
    <s v=""/>
  </r>
  <r>
    <x v="2"/>
    <x v="3"/>
    <x v="8"/>
    <s v="Uzdevums: U81 Novadam piekritīgo īpašumu apsaimniekošana"/>
    <x v="0"/>
    <m/>
    <m/>
    <x v="0"/>
    <m/>
    <m/>
    <m/>
    <m/>
    <m/>
    <m/>
    <m/>
    <x v="0"/>
    <x v="0"/>
    <m/>
    <m/>
    <m/>
    <m/>
    <m/>
  </r>
  <r>
    <x v="2"/>
    <x v="3"/>
    <x v="8"/>
    <m/>
    <x v="81"/>
    <s v="2022 - 2027"/>
    <s v=""/>
    <x v="1"/>
    <n v="2418"/>
    <s v=""/>
    <s v=""/>
    <s v="Procesā"/>
    <s v="Sagatave"/>
    <s v=""/>
    <s v="Rundēnu pagasta pārvalde _x000a_ Pašvaldības budžets 5929 EUR _x000a_ tehniskās dokumentācijas izstrāde un tehniskās dokumentācijas par lietojumu veidu maiņu Rundēnu pagasta &amp;quot;Bērnudārzs&amp;quot; izstrādei _x000a_ Sagatavošanā. _x000a__x000a_ "/>
    <x v="35"/>
    <x v="111"/>
    <s v=""/>
    <s v=""/>
    <s v=""/>
    <s v=""/>
    <s v=""/>
  </r>
  <r>
    <x v="2"/>
    <x v="3"/>
    <x v="8"/>
    <m/>
    <x v="81"/>
    <s v="2022 - 2027"/>
    <s v=""/>
    <x v="1"/>
    <n v="3000"/>
    <s v=""/>
    <s v=""/>
    <s v="Procesā"/>
    <s v="Sagatave"/>
    <s v=""/>
    <s v="Rundēnu pagasta pārvalde _x000a_ Pašvaldības budžets 5929 EUR _x000a_ tehniskās dokumentācijas izstrāde un tehniskās dokumentācijas par lietojumu veidu maiņu Rundēnu pagasta &amp;quot;Bērnudārzs&amp;quot; izstrādei _x000a_ Sagatavošanā. _x000a__x000a_ "/>
    <x v="36"/>
    <x v="112"/>
    <m/>
    <m/>
    <m/>
    <m/>
    <m/>
  </r>
  <r>
    <x v="2"/>
    <x v="3"/>
    <x v="8"/>
    <m/>
    <x v="81"/>
    <s v="2022 - 2027"/>
    <s v=""/>
    <x v="1"/>
    <n v="1000"/>
    <s v=""/>
    <s v=""/>
    <s v="Procesā"/>
    <s v="Sagatave"/>
    <s v=""/>
    <s v="Rundēnu pagasta pārvalde _x000a_ Pašvaldības budžets 5929 EUR _x000a_ tehniskās dokumentācijas izstrāde un tehniskās dokumentācijas par lietojumu veidu maiņu Rundēnu pagasta &amp;quot;Bērnudārzs&amp;quot; izstrādei _x000a_ Sagatavošanā. _x000a__x000a_ "/>
    <x v="36"/>
    <x v="113"/>
    <m/>
    <m/>
    <m/>
    <m/>
    <m/>
  </r>
  <r>
    <x v="2"/>
    <x v="3"/>
    <x v="8"/>
    <m/>
    <x v="81"/>
    <s v="2022 - 2027"/>
    <s v=""/>
    <x v="1"/>
    <n v="2050"/>
    <s v=""/>
    <s v=""/>
    <s v="Procesā"/>
    <s v="Sagatave"/>
    <s v=""/>
    <s v="Rundēnu pagasta pārvalde _x000a_ Pašvaldības budžets 5929 EUR _x000a_ tehniskās dokumentācijas izstrāde un tehniskās dokumentācijas par lietojumu veidu maiņu Rundēnu pagasta &amp;quot;Bērnudārzs&amp;quot; izstrādei _x000a_ Sagatavošanā. _x000a__x000a_ "/>
    <x v="37"/>
    <x v="114"/>
    <m/>
    <m/>
    <m/>
    <m/>
    <m/>
  </r>
  <r>
    <x v="2"/>
    <x v="3"/>
    <x v="8"/>
    <m/>
    <x v="81"/>
    <s v="2022 - 2027"/>
    <s v=""/>
    <x v="1"/>
    <n v="200"/>
    <s v=""/>
    <s v=""/>
    <s v="Procesā"/>
    <s v="Sagatave"/>
    <s v=""/>
    <s v="Rundēnu pagasta pārvalde _x000a_ Pašvaldības budžets 5929 EUR _x000a_ tehniskās dokumentācijas izstrāde un tehniskās dokumentācijas par lietojumu veidu maiņu Rundēnu pagasta &amp;quot;Bērnudārzs&amp;quot; izstrādei _x000a_ Sagatavošanā. _x000a__x000a_ "/>
    <x v="38"/>
    <x v="115"/>
    <m/>
    <m/>
    <m/>
    <m/>
    <m/>
  </r>
  <r>
    <x v="2"/>
    <x v="3"/>
    <x v="8"/>
    <m/>
    <x v="81"/>
    <s v="2022 - 2027"/>
    <s v=""/>
    <x v="1"/>
    <n v="4840"/>
    <s v=""/>
    <s v=""/>
    <s v="Procesā"/>
    <s v="Sagatave"/>
    <s v=""/>
    <s v="Rundēnu pagasta pārvalde _x000a_ Pašvaldības budžets 5929 EUR _x000a_ tehniskās dokumentācijas izstrāde un tehniskās dokumentācijas par lietojumu veidu maiņu Rundēnu pagasta &amp;quot;Bērnudārzs&amp;quot; izstrādei _x000a_ Sagatavošanā. _x000a__x000a_ "/>
    <x v="7"/>
    <x v="116"/>
    <m/>
    <m/>
    <m/>
    <m/>
    <m/>
  </r>
  <r>
    <x v="2"/>
    <x v="3"/>
    <x v="8"/>
    <m/>
    <x v="81"/>
    <s v="2022 - 2027"/>
    <s v=""/>
    <x v="1"/>
    <n v="25000"/>
    <s v=""/>
    <s v=""/>
    <s v="Procesā"/>
    <s v="Sagatave"/>
    <s v=""/>
    <s v="Rundēnu pagasta pārvalde _x000a_ Pašvaldības budžets 5929 EUR _x000a_ tehniskās dokumentācijas izstrāde un tehniskās dokumentācijas par lietojumu veidu maiņu Rundēnu pagasta &amp;quot;Bērnudārzs&amp;quot; izstrādei _x000a_ Sagatavošanā. _x000a__x000a_ "/>
    <x v="23"/>
    <x v="117"/>
    <m/>
    <m/>
    <m/>
    <m/>
    <m/>
  </r>
  <r>
    <x v="2"/>
    <x v="3"/>
    <x v="8"/>
    <m/>
    <x v="81"/>
    <s v="2022 - 2027"/>
    <s v=""/>
    <x v="1"/>
    <n v="6500"/>
    <s v=""/>
    <s v=""/>
    <s v="Procesā"/>
    <s v="Sagatave"/>
    <s v=""/>
    <s v="Rundēnu pagasta pārvalde _x000a_ Pašvaldības budžets 5929 EUR _x000a_ tehniskās dokumentācijas izstrāde un tehniskās dokumentācijas par lietojumu veidu maiņu Rundēnu pagasta &amp;quot;Bērnudārzs&amp;quot; izstrādei _x000a_ Sagatavošanā. _x000a__x000a_ "/>
    <x v="7"/>
    <x v="118"/>
    <m/>
    <m/>
    <m/>
    <m/>
    <m/>
  </r>
  <r>
    <x v="2"/>
    <x v="3"/>
    <x v="8"/>
    <m/>
    <x v="81"/>
    <s v="2022 - 2027"/>
    <s v=""/>
    <x v="1"/>
    <n v="12800"/>
    <s v=""/>
    <s v=""/>
    <s v="Procesā"/>
    <s v="Sagatave"/>
    <s v=""/>
    <s v="Rundēnu pagasta pārvalde _x000a_ Pašvaldības budžets 5929 EUR _x000a_ tehniskās dokumentācijas izstrāde un tehniskās dokumentācijas par lietojumu veidu maiņu Rundēnu pagasta &amp;quot;Bērnudārzs&amp;quot; izstrādei _x000a_ Sagatavošanā. _x000a__x000a_ "/>
    <x v="33"/>
    <x v="119"/>
    <m/>
    <m/>
    <m/>
    <m/>
    <m/>
  </r>
  <r>
    <x v="2"/>
    <x v="3"/>
    <x v="8"/>
    <m/>
    <x v="81"/>
    <s v="2022 - 2027"/>
    <s v=""/>
    <x v="1"/>
    <n v="2000"/>
    <s v=""/>
    <s v=""/>
    <s v="Procesā"/>
    <s v="Sagatave"/>
    <s v=""/>
    <s v="Rundēnu pagasta pārvalde _x000a_ Pašvaldības budžets 5929 EUR _x000a_ tehniskās dokumentācijas izstrāde un tehniskās dokumentācijas par lietojumu veidu maiņu Rundēnu pagasta &amp;quot;Bērnudārzs&amp;quot; izstrādei _x000a_ Sagatavošanā. _x000a__x000a_ "/>
    <x v="4"/>
    <x v="120"/>
    <m/>
    <m/>
    <m/>
    <m/>
    <m/>
  </r>
  <r>
    <x v="2"/>
    <x v="3"/>
    <x v="8"/>
    <m/>
    <x v="81"/>
    <s v="2022 - 2027"/>
    <s v=""/>
    <x v="1"/>
    <n v="4000"/>
    <s v=""/>
    <s v=""/>
    <s v="Procesā"/>
    <s v="Sagatave"/>
    <s v=""/>
    <s v="Rundēnu pagasta pārvalde _x000a_ Pašvaldības budžets 5929 EUR _x000a_ tehniskās dokumentācijas izstrāde un tehniskās dokumentācijas par lietojumu veidu maiņu Rundēnu pagasta &amp;quot;Bērnudārzs&amp;quot; izstrādei _x000a_ Sagatavošanā. _x000a__x000a_ "/>
    <x v="3"/>
    <x v="121"/>
    <m/>
    <m/>
    <m/>
    <m/>
    <m/>
  </r>
  <r>
    <x v="2"/>
    <x v="3"/>
    <x v="8"/>
    <m/>
    <x v="81"/>
    <s v="2022 - 2027"/>
    <s v=""/>
    <x v="1"/>
    <n v="2000"/>
    <s v=""/>
    <s v=""/>
    <s v="Procesā"/>
    <s v="Sagatave"/>
    <s v=""/>
    <s v="Rundēnu pagasta pārvalde _x000a_ Pašvaldības budžets 5929 EUR _x000a_ tehniskās dokumentācijas izstrāde un tehniskās dokumentācijas par lietojumu veidu maiņu Rundēnu pagasta &amp;quot;Bērnudārzs&amp;quot; izstrādei _x000a_ Sagatavošanā. _x000a__x000a_ "/>
    <x v="3"/>
    <x v="122"/>
    <m/>
    <m/>
    <m/>
    <m/>
    <m/>
  </r>
  <r>
    <x v="2"/>
    <x v="3"/>
    <x v="8"/>
    <m/>
    <x v="81"/>
    <s v="2022 - 2027"/>
    <s v=""/>
    <x v="1"/>
    <n v="2000"/>
    <s v=""/>
    <s v=""/>
    <s v="Procesā"/>
    <s v="Sagatave"/>
    <s v=""/>
    <s v="Rundēnu pagasta pārvalde _x000a_ Pašvaldības budžets 5929 EUR _x000a_ tehniskās dokumentācijas izstrāde un tehniskās dokumentācijas par lietojumu veidu maiņu Rundēnu pagasta &amp;quot;Bērnudārzs&amp;quot; izstrādei _x000a_ Sagatavošanā. _x000a__x000a_ "/>
    <x v="3"/>
    <x v="123"/>
    <m/>
    <m/>
    <m/>
    <m/>
    <m/>
  </r>
  <r>
    <x v="2"/>
    <x v="3"/>
    <x v="8"/>
    <m/>
    <x v="81"/>
    <s v="2022 - 2027"/>
    <s v=""/>
    <x v="1"/>
    <n v="1000"/>
    <s v=""/>
    <s v=""/>
    <s v="Procesā"/>
    <s v="Sagatave"/>
    <s v=""/>
    <s v="Rundēnu pagasta pārvalde _x000a_ Pašvaldības budžets 5929 EUR _x000a_ tehniskās dokumentācijas izstrāde un tehniskās dokumentācijas par lietojumu veidu maiņu Rundēnu pagasta &amp;quot;Bērnudārzs&amp;quot; izstrādei _x000a_ Sagatavošanā. _x000a__x000a_ "/>
    <x v="36"/>
    <x v="124"/>
    <m/>
    <m/>
    <m/>
    <m/>
    <m/>
  </r>
  <r>
    <x v="2"/>
    <x v="3"/>
    <x v="8"/>
    <m/>
    <x v="81"/>
    <s v="2022 - 2027"/>
    <s v=""/>
    <x v="1"/>
    <n v="25201"/>
    <s v=""/>
    <s v=""/>
    <s v="Procesā"/>
    <s v="Sagatave"/>
    <s v=""/>
    <s v="Rundēnu pagasta pārvalde _x000a_ Pašvaldības budžets 5929 EUR _x000a_ tehniskās dokumentācijas izstrāde un tehniskās dokumentācijas par lietojumu veidu maiņu Rundēnu pagasta &amp;quot;Bērnudārzs&amp;quot; izstrādei _x000a_ Sagatavošanā. _x000a__x000a_ "/>
    <x v="28"/>
    <x v="125"/>
    <m/>
    <m/>
    <m/>
    <m/>
    <m/>
  </r>
  <r>
    <x v="2"/>
    <x v="3"/>
    <x v="8"/>
    <m/>
    <x v="81"/>
    <s v="2022 - 2027"/>
    <s v=""/>
    <x v="1"/>
    <n v="1500"/>
    <s v=""/>
    <s v=""/>
    <s v="Procesā"/>
    <s v="Sagatave"/>
    <s v=""/>
    <s v="Rundēnu pagasta pārvalde _x000a_ Pašvaldības budžets 5929 EUR _x000a_ tehniskās dokumentācijas izstrāde un tehniskās dokumentācijas par lietojumu veidu maiņu Rundēnu pagasta &amp;quot;Bērnudārzs&amp;quot; izstrādei _x000a_ Sagatavošanā. _x000a__x000a_ "/>
    <x v="10"/>
    <x v="126"/>
    <m/>
    <m/>
    <m/>
    <m/>
    <m/>
  </r>
  <r>
    <x v="2"/>
    <x v="3"/>
    <x v="8"/>
    <m/>
    <x v="81"/>
    <s v="2022 - 2027"/>
    <s v=""/>
    <x v="1"/>
    <n v="800"/>
    <s v=""/>
    <s v=""/>
    <s v="Procesā"/>
    <s v="Sagatave"/>
    <s v=""/>
    <s v="Rundēnu pagasta pārvalde _x000a_ Pašvaldības budžets 5929 EUR _x000a_ tehniskās dokumentācijas izstrāde un tehniskās dokumentācijas par lietojumu veidu maiņu Rundēnu pagasta &amp;quot;Bērnudārzs&amp;quot; izstrādei _x000a_ Sagatavošanā. _x000a__x000a_ "/>
    <x v="32"/>
    <x v="127"/>
    <m/>
    <m/>
    <m/>
    <m/>
    <m/>
  </r>
  <r>
    <x v="2"/>
    <x v="3"/>
    <x v="8"/>
    <m/>
    <x v="81"/>
    <s v="2022 - 2027"/>
    <s v=""/>
    <x v="1"/>
    <n v="800"/>
    <s v=""/>
    <s v=""/>
    <s v="Procesā"/>
    <s v="Sagatave"/>
    <s v=""/>
    <s v="Rundēnu pagasta pārvalde _x000a_ Pašvaldības budžets 5929 EUR _x000a_ tehniskās dokumentācijas izstrāde un tehniskās dokumentācijas par lietojumu veidu maiņu Rundēnu pagasta &amp;quot;Bērnudārzs&amp;quot; izstrādei _x000a_ Sagatavošanā. _x000a__x000a_ "/>
    <x v="39"/>
    <x v="128"/>
    <m/>
    <m/>
    <m/>
    <m/>
    <m/>
  </r>
  <r>
    <x v="2"/>
    <x v="3"/>
    <x v="8"/>
    <m/>
    <x v="81"/>
    <s v="2022 - 2027"/>
    <s v=""/>
    <x v="1"/>
    <n v="4534"/>
    <s v=""/>
    <s v=""/>
    <s v="Procesā"/>
    <s v="Sagatave"/>
    <s v=""/>
    <s v="Rundēnu pagasta pārvalde _x000a_ Pašvaldības budžets 5929 EUR _x000a_ tehniskās dokumentācijas izstrāde un tehniskās dokumentācijas par lietojumu veidu maiņu Rundēnu pagasta &amp;quot;Bērnudārzs&amp;quot; izstrādei _x000a_ Sagatavošanā. _x000a__x000a_ "/>
    <x v="40"/>
    <x v="129"/>
    <m/>
    <m/>
    <m/>
    <m/>
    <m/>
  </r>
  <r>
    <x v="2"/>
    <x v="3"/>
    <x v="8"/>
    <m/>
    <x v="81"/>
    <s v="2022 - 2027"/>
    <s v=""/>
    <x v="1"/>
    <n v="1000"/>
    <m/>
    <m/>
    <m/>
    <m/>
    <m/>
    <m/>
    <x v="1"/>
    <x v="130"/>
    <m/>
    <m/>
    <m/>
    <m/>
    <m/>
  </r>
  <r>
    <x v="2"/>
    <x v="3"/>
    <x v="8"/>
    <m/>
    <x v="81"/>
    <s v="2022 - 2027"/>
    <s v=""/>
    <x v="1"/>
    <n v="2000"/>
    <m/>
    <m/>
    <m/>
    <m/>
    <m/>
    <m/>
    <x v="1"/>
    <x v="131"/>
    <m/>
    <m/>
    <m/>
    <m/>
    <m/>
  </r>
  <r>
    <x v="2"/>
    <x v="3"/>
    <x v="8"/>
    <m/>
    <x v="81"/>
    <s v="2022 - 2027"/>
    <s v=""/>
    <x v="1"/>
    <n v="1175"/>
    <m/>
    <m/>
    <m/>
    <m/>
    <m/>
    <m/>
    <x v="2"/>
    <x v="132"/>
    <m/>
    <m/>
    <m/>
    <m/>
    <m/>
  </r>
  <r>
    <x v="2"/>
    <x v="3"/>
    <x v="8"/>
    <s v="Uzdevums: U82 Novadam piekritīgo lauksaimniecības zemju apsaimniekošana"/>
    <x v="0"/>
    <m/>
    <m/>
    <x v="0"/>
    <m/>
    <m/>
    <m/>
    <m/>
    <m/>
    <m/>
    <m/>
    <x v="0"/>
    <x v="0"/>
    <m/>
    <m/>
    <m/>
    <m/>
    <m/>
  </r>
  <r>
    <x v="2"/>
    <x v="3"/>
    <x v="8"/>
    <m/>
    <x v="82"/>
    <s v="2022 - 2027"/>
    <s v=""/>
    <x v="2"/>
    <m/>
    <s v=""/>
    <s v=""/>
    <s v="Procesā"/>
    <s v="Sagatave"/>
    <s v=""/>
    <s v=""/>
    <x v="0"/>
    <x v="2"/>
    <s v=""/>
    <s v=""/>
    <s v=""/>
    <s v=""/>
    <s v=""/>
  </r>
  <r>
    <x v="2"/>
    <x v="3"/>
    <x v="8"/>
    <s v="Uzdevums: U83 Uzņēmējdarbības datu bāzes izveidošana un aktualizēšana"/>
    <x v="0"/>
    <m/>
    <m/>
    <x v="0"/>
    <m/>
    <m/>
    <m/>
    <m/>
    <m/>
    <m/>
    <m/>
    <x v="0"/>
    <x v="0"/>
    <m/>
    <m/>
    <m/>
    <m/>
    <m/>
  </r>
  <r>
    <x v="2"/>
    <x v="3"/>
    <x v="8"/>
    <m/>
    <x v="83"/>
    <s v="2022 - 2027"/>
    <s v=""/>
    <x v="2"/>
    <m/>
    <s v=""/>
    <s v=""/>
    <s v="Procesā"/>
    <s v="Sagatave"/>
    <s v=""/>
    <s v=""/>
    <x v="0"/>
    <x v="2"/>
    <s v=""/>
    <s v=""/>
    <s v=""/>
    <s v=""/>
    <s v=""/>
  </r>
  <r>
    <x v="2"/>
    <x v="3"/>
    <x v="8"/>
    <s v="Uzdevums: U84 Jauno biznesa ideju atbalstīšana skolēnu mācību uzņēmumu attīstības veicināšana"/>
    <x v="0"/>
    <m/>
    <m/>
    <x v="0"/>
    <m/>
    <m/>
    <m/>
    <m/>
    <m/>
    <m/>
    <m/>
    <x v="0"/>
    <x v="0"/>
    <m/>
    <m/>
    <m/>
    <m/>
    <m/>
  </r>
  <r>
    <x v="2"/>
    <x v="3"/>
    <x v="8"/>
    <m/>
    <x v="84"/>
    <s v="2022 - 2027"/>
    <s v=""/>
    <x v="1"/>
    <n v="990"/>
    <s v=""/>
    <s v=""/>
    <s v="Procesā"/>
    <s v="Sagatave"/>
    <s v=""/>
    <s v="Ludzas novada pašvaldības administrācija _x000a_ Pašvaldības budžets 3990 EUR _x000a_ Konkursa &amp;quot;Step up&amp;quot;  Kārsava līdzfinansējums projektu biznesa idejām - II daļa pēc projektu realizācijas 50% apmērā _x000a_ Sagatavošanā. _x000a__x000a_ Ludzas novada pašvaldības administrācija _x000a_ Pašvaldības budžets 11523 EUR _x000a_ Konkursa &amp;quot;Esi uzņēmējs 2021&amp;quot; līdzfinansējums projektu biznesa idejām - projekti neuzsākti (SIA &amp;quot;EZI&amp;quot; EUR 2604.26, A.Narnickis EUR 8912.27) _x000a_ Sagatavošanā. _x000a__x000a_ Ludzas novada pašvaldības administrācija _x000a_ Pašvaldības budžets 1748 EUR _x000a_ Konkursa &amp;quot;Esi uzņēmējs 2021&amp;quot; līdzfinansējums projektu biznesa idejām - II daļa pēc projektu realizācijas 50% apmērā (B.Mortuzāne EUR 771.40, S.Novika EUR 976.34) _x000a_ Sagatavošanā. _x000a__x000a_ "/>
    <x v="6"/>
    <x v="133"/>
    <s v=""/>
    <s v=""/>
    <s v=""/>
    <s v=""/>
    <s v=""/>
  </r>
  <r>
    <x v="2"/>
    <x v="3"/>
    <x v="8"/>
    <m/>
    <x v="84"/>
    <s v="2022 - 2027"/>
    <s v=""/>
    <x v="1"/>
    <n v="4000"/>
    <s v=""/>
    <s v=""/>
    <s v="Procesā"/>
    <s v="Sagatave"/>
    <s v=""/>
    <s v="Ludzas novada pašvaldības administrācija _x000a_ Pašvaldības budžets 3990 EUR _x000a_ Konkursa &amp;quot;Step up&amp;quot;  Kārsava līdzfinansējums projektu biznesa idejām - II daļa pēc projektu realizācijas 50% apmērā _x000a_ Sagatavošanā. _x000a__x000a_ Ludzas novada pašvaldības administrācija _x000a_ Pašvaldības budžets 11523 EUR _x000a_ Konkursa &amp;quot;Esi uzņēmējs 2021&amp;quot; līdzfinansējums projektu biznesa idejām - projekti neuzsākti (SIA &amp;quot;EZI&amp;quot; EUR 2604.26, A.Narnickis EUR 8912.27) _x000a_ Sagatavošanā. _x000a__x000a_ Ludzas novada pašvaldības administrācija _x000a_ Pašvaldības budžets 1748 EUR _x000a_ Konkursa &amp;quot;Esi uzņēmējs 2021&amp;quot; līdzfinansējums projektu biznesa idejām - II daļa pēc projektu realizācijas 50% apmērā (B.Mortuzāne EUR 771.40, S.Novika EUR 976.34) _x000a_ Sagatavošanā. _x000a__x000a_ "/>
    <x v="6"/>
    <x v="134"/>
    <m/>
    <m/>
    <m/>
    <m/>
    <m/>
  </r>
  <r>
    <x v="2"/>
    <x v="3"/>
    <x v="8"/>
    <m/>
    <x v="84"/>
    <s v="2022 - 2027"/>
    <s v=""/>
    <x v="1"/>
    <n v="9684"/>
    <s v=""/>
    <s v=""/>
    <s v="Procesā"/>
    <s v="Sagatave"/>
    <s v=""/>
    <s v="Ludzas novada pašvaldības administrācija _x000a_ Pašvaldības budžets 3990 EUR _x000a_ Konkursa &amp;quot;Step up&amp;quot;  Kārsava līdzfinansējums projektu biznesa idejām - II daļa pēc projektu realizācijas 50% apmērā _x000a_ Sagatavošanā. _x000a__x000a_ Ludzas novada pašvaldības administrācija _x000a_ Pašvaldības budžets 11523 EUR _x000a_ Konkursa &amp;quot;Esi uzņēmējs 2021&amp;quot; līdzfinansējums projektu biznesa idejām - projekti neuzsākti (SIA &amp;quot;EZI&amp;quot; EUR 2604.26, A.Narnickis EUR 8912.27) _x000a_ Sagatavošanā. _x000a__x000a_ Ludzas novada pašvaldības administrācija _x000a_ Pašvaldības budžets 1748 EUR _x000a_ Konkursa &amp;quot;Esi uzņēmējs 2021&amp;quot; līdzfinansējums projektu biznesa idejām - II daļa pēc projektu realizācijas 50% apmērā (B.Mortuzāne EUR 771.40, S.Novika EUR 976.34) _x000a_ Sagatavošanā. _x000a__x000a_ "/>
    <x v="6"/>
    <x v="135"/>
    <m/>
    <m/>
    <m/>
    <m/>
    <m/>
  </r>
  <r>
    <x v="2"/>
    <x v="3"/>
    <x v="8"/>
    <m/>
    <x v="84"/>
    <s v="2022 - 2027"/>
    <s v=""/>
    <x v="1"/>
    <n v="50000"/>
    <s v=""/>
    <s v=""/>
    <s v="Procesā"/>
    <s v="Sagatave"/>
    <s v=""/>
    <s v="Ludzas novada pašvaldības administrācija _x000a_ Pašvaldības budžets 3990 EUR _x000a_ Konkursa &amp;quot;Step up&amp;quot;  Kārsava līdzfinansējums projektu biznesa idejām - II daļa pēc projektu realizācijas 50% apmērā _x000a_ Sagatavošanā. _x000a__x000a_ Ludzas novada pašvaldības administrācija _x000a_ Pašvaldības budžets 11523 EUR _x000a_ Konkursa &amp;quot;Esi uzņēmējs 2021&amp;quot; līdzfinansējums projektu biznesa idejām - projekti neuzsākti (SIA &amp;quot;EZI&amp;quot; EUR 2604.26, A.Narnickis EUR 8912.27) _x000a_ Sagatavošanā. _x000a__x000a_ Ludzas novada pašvaldības administrācija _x000a_ Pašvaldības budžets 1748 EUR _x000a_ Konkursa &amp;quot;Esi uzņēmējs 2021&amp;quot; līdzfinansējums projektu biznesa idejām - II daļa pēc projektu realizācijas 50% apmērā (B.Mortuzāne EUR 771.40, S.Novika EUR 976.34) _x000a_ Sagatavošanā. _x000a__x000a_ "/>
    <x v="6"/>
    <x v="136"/>
    <m/>
    <m/>
    <m/>
    <m/>
    <m/>
  </r>
  <r>
    <x v="2"/>
    <x v="3"/>
    <x v="8"/>
    <s v="Uzdevums: U85 Informatīvu semināru organizēšana uzņēmējiem"/>
    <x v="0"/>
    <m/>
    <m/>
    <x v="0"/>
    <m/>
    <m/>
    <m/>
    <m/>
    <m/>
    <m/>
    <m/>
    <x v="0"/>
    <x v="0"/>
    <m/>
    <m/>
    <m/>
    <m/>
    <m/>
  </r>
  <r>
    <x v="2"/>
    <x v="3"/>
    <x v="8"/>
    <m/>
    <x v="85"/>
    <s v="2022 - 2027"/>
    <s v=""/>
    <x v="2"/>
    <m/>
    <s v=""/>
    <s v=""/>
    <s v="Procesā"/>
    <s v="Sagatave"/>
    <s v=""/>
    <s v=""/>
    <x v="0"/>
    <x v="2"/>
    <s v=""/>
    <s v=""/>
    <s v=""/>
    <s v=""/>
    <s v=""/>
  </r>
  <r>
    <x v="2"/>
    <x v="3"/>
    <x v="8"/>
    <s v="Uzdevums: U86 Jauniešu nodarbinātības veicināšana"/>
    <x v="0"/>
    <m/>
    <m/>
    <x v="0"/>
    <m/>
    <m/>
    <m/>
    <m/>
    <m/>
    <m/>
    <m/>
    <x v="0"/>
    <x v="0"/>
    <m/>
    <m/>
    <m/>
    <m/>
    <m/>
  </r>
  <r>
    <x v="2"/>
    <x v="3"/>
    <x v="8"/>
    <m/>
    <x v="86"/>
    <s v="2022 - 2027"/>
    <s v=""/>
    <x v="2"/>
    <m/>
    <s v=""/>
    <s v=""/>
    <s v="Procesā"/>
    <s v="Sagatave"/>
    <s v=""/>
    <s v=""/>
    <x v="0"/>
    <x v="2"/>
    <s v=""/>
    <s v=""/>
    <s v=""/>
    <s v=""/>
    <s v=""/>
  </r>
  <r>
    <x v="2"/>
    <x v="3"/>
    <x v="8"/>
    <s v="Uzdevums: U87 Sociālās uzņēmējdarbības attīstīšana"/>
    <x v="0"/>
    <m/>
    <m/>
    <x v="0"/>
    <m/>
    <m/>
    <m/>
    <m/>
    <m/>
    <m/>
    <m/>
    <x v="0"/>
    <x v="0"/>
    <m/>
    <m/>
    <m/>
    <m/>
    <m/>
  </r>
  <r>
    <x v="2"/>
    <x v="3"/>
    <x v="8"/>
    <m/>
    <x v="87"/>
    <s v="2022 - 2027"/>
    <s v=""/>
    <x v="2"/>
    <m/>
    <s v=""/>
    <s v=""/>
    <s v="Procesā"/>
    <s v="Sagatave"/>
    <s v=""/>
    <s v=""/>
    <x v="0"/>
    <x v="2"/>
    <s v=""/>
    <s v=""/>
    <s v=""/>
    <s v=""/>
    <s v=""/>
  </r>
  <r>
    <x v="2"/>
    <x v="3"/>
    <x v="8"/>
    <s v="Uzdevums: U88 Līdzdalības pasākumu īstenošana jauniešu nodarbinātībai un ilgstošo bezdarbnieku atgriešanai darba tirgū"/>
    <x v="0"/>
    <m/>
    <m/>
    <x v="0"/>
    <m/>
    <m/>
    <m/>
    <m/>
    <m/>
    <m/>
    <m/>
    <x v="0"/>
    <x v="0"/>
    <m/>
    <m/>
    <m/>
    <m/>
    <m/>
  </r>
  <r>
    <x v="2"/>
    <x v="3"/>
    <x v="8"/>
    <m/>
    <x v="88"/>
    <s v="2022 - 2027"/>
    <s v=""/>
    <x v="2"/>
    <m/>
    <s v=""/>
    <s v=""/>
    <s v="Procesā"/>
    <s v="Sagatave"/>
    <s v=""/>
    <s v=""/>
    <x v="0"/>
    <x v="2"/>
    <s v=""/>
    <s v=""/>
    <s v=""/>
    <s v=""/>
    <s v=""/>
  </r>
  <r>
    <x v="2"/>
    <x v="3"/>
    <x v="9"/>
    <m/>
    <x v="0"/>
    <m/>
    <m/>
    <x v="0"/>
    <m/>
    <m/>
    <m/>
    <m/>
    <m/>
    <m/>
    <m/>
    <x v="0"/>
    <x v="0"/>
    <m/>
    <m/>
    <m/>
    <m/>
    <m/>
  </r>
  <r>
    <x v="2"/>
    <x v="3"/>
    <x v="9"/>
    <s v="Uzdevums: U89 Tūrisma infrastruktūras sakārtošana un attīstīšana"/>
    <x v="0"/>
    <m/>
    <m/>
    <x v="0"/>
    <m/>
    <m/>
    <m/>
    <m/>
    <m/>
    <m/>
    <m/>
    <x v="0"/>
    <x v="0"/>
    <m/>
    <m/>
    <m/>
    <m/>
    <m/>
  </r>
  <r>
    <x v="2"/>
    <x v="3"/>
    <x v="9"/>
    <m/>
    <x v="89"/>
    <s v="2022 - 2027"/>
    <s v=""/>
    <x v="1"/>
    <n v="5233"/>
    <s v=""/>
    <s v=""/>
    <s v="Procesā"/>
    <s v="Sagatave"/>
    <s v=""/>
    <s v=""/>
    <x v="41"/>
    <x v="137"/>
    <s v=""/>
    <s v=""/>
    <s v=""/>
    <s v=""/>
    <s v=""/>
  </r>
  <r>
    <x v="2"/>
    <x v="3"/>
    <x v="9"/>
    <m/>
    <x v="89"/>
    <s v="2022 - 2027"/>
    <s v=""/>
    <x v="1"/>
    <n v="300"/>
    <s v=""/>
    <s v=""/>
    <s v="Procesā"/>
    <s v="Sagatave"/>
    <s v=""/>
    <s v=""/>
    <x v="41"/>
    <x v="138"/>
    <m/>
    <m/>
    <m/>
    <m/>
    <m/>
  </r>
  <r>
    <x v="2"/>
    <x v="3"/>
    <x v="9"/>
    <m/>
    <x v="89"/>
    <s v="2022 - 2027"/>
    <s v=""/>
    <x v="1"/>
    <n v="800"/>
    <s v=""/>
    <s v=""/>
    <s v="Procesā"/>
    <s v="Sagatave"/>
    <s v=""/>
    <s v=""/>
    <x v="41"/>
    <x v="139"/>
    <m/>
    <m/>
    <m/>
    <m/>
    <m/>
  </r>
  <r>
    <x v="2"/>
    <x v="3"/>
    <x v="9"/>
    <s v="Uzdevums: U90 Tūrisma produktu un pakalpojumu attīstības veicināšana"/>
    <x v="0"/>
    <m/>
    <m/>
    <x v="0"/>
    <m/>
    <m/>
    <m/>
    <m/>
    <m/>
    <m/>
    <m/>
    <x v="0"/>
    <x v="0"/>
    <m/>
    <m/>
    <m/>
    <m/>
    <m/>
  </r>
  <r>
    <x v="2"/>
    <x v="3"/>
    <x v="9"/>
    <m/>
    <x v="90"/>
    <s v="2022 - 2027"/>
    <s v=""/>
    <x v="2"/>
    <m/>
    <s v=""/>
    <s v=""/>
    <s v="Procesā"/>
    <s v="Sagatave"/>
    <s v=""/>
    <s v=""/>
    <x v="0"/>
    <x v="2"/>
    <s v=""/>
    <s v=""/>
    <s v=""/>
    <s v=""/>
    <s v=""/>
  </r>
  <r>
    <x v="2"/>
    <x v="3"/>
    <x v="9"/>
    <s v="Uzdevums: U91 Konkurētspējīga un atpazīstama tūrisma piedāvājuma attīstības sekmēšana"/>
    <x v="0"/>
    <m/>
    <m/>
    <x v="0"/>
    <m/>
    <m/>
    <m/>
    <m/>
    <m/>
    <m/>
    <m/>
    <x v="0"/>
    <x v="0"/>
    <m/>
    <m/>
    <m/>
    <m/>
    <m/>
  </r>
  <r>
    <x v="2"/>
    <x v="3"/>
    <x v="9"/>
    <m/>
    <x v="91"/>
    <s v="2022 - 2027"/>
    <s v=""/>
    <x v="2"/>
    <m/>
    <s v=""/>
    <s v=""/>
    <s v="Procesā"/>
    <s v="Sagatave"/>
    <s v=""/>
    <s v=""/>
    <x v="0"/>
    <x v="2"/>
    <s v=""/>
    <s v=""/>
    <s v=""/>
    <s v=""/>
    <s v=""/>
  </r>
  <r>
    <x v="2"/>
    <x v="3"/>
    <x v="9"/>
    <s v="Uzdevums: U92 Sadarbības veidošana ar reģionāla, nacionāla un starptautiska mēroga tūrisma attīstītājiem"/>
    <x v="0"/>
    <m/>
    <m/>
    <x v="0"/>
    <m/>
    <m/>
    <m/>
    <m/>
    <m/>
    <m/>
    <m/>
    <x v="0"/>
    <x v="0"/>
    <m/>
    <m/>
    <m/>
    <m/>
    <m/>
  </r>
  <r>
    <x v="2"/>
    <x v="3"/>
    <x v="9"/>
    <m/>
    <x v="92"/>
    <s v="2022 - 2027"/>
    <s v=""/>
    <x v="2"/>
    <m/>
    <s v=""/>
    <s v=""/>
    <s v="Procesā"/>
    <s v="Sagatave"/>
    <s v=""/>
    <s v=""/>
    <x v="0"/>
    <x v="2"/>
    <s v=""/>
    <s v=""/>
    <s v=""/>
    <s v=""/>
    <s v=""/>
  </r>
  <r>
    <x v="2"/>
    <x v="3"/>
    <x v="9"/>
    <s v="Uzdevums: U93 Tūrisma nozares attīstībā iesaistīto speciālistu kvalifikācijas paaugstināšana"/>
    <x v="0"/>
    <m/>
    <m/>
    <x v="0"/>
    <m/>
    <m/>
    <m/>
    <m/>
    <m/>
    <m/>
    <m/>
    <x v="0"/>
    <x v="0"/>
    <m/>
    <m/>
    <m/>
    <m/>
    <m/>
  </r>
  <r>
    <x v="2"/>
    <x v="3"/>
    <x v="9"/>
    <m/>
    <x v="93"/>
    <s v="2022 - 2027"/>
    <s v=""/>
    <x v="2"/>
    <m/>
    <s v=""/>
    <s v=""/>
    <s v="Procesā"/>
    <s v="Sagatave"/>
    <s v=""/>
    <s v=""/>
    <x v="0"/>
    <x v="2"/>
    <s v=""/>
    <s v=""/>
    <s v=""/>
    <s v=""/>
    <s v=""/>
  </r>
  <r>
    <x v="2"/>
    <x v="3"/>
    <x v="10"/>
    <m/>
    <x v="0"/>
    <m/>
    <m/>
    <x v="0"/>
    <m/>
    <m/>
    <m/>
    <m/>
    <m/>
    <m/>
    <m/>
    <x v="0"/>
    <x v="0"/>
    <m/>
    <m/>
    <m/>
    <m/>
    <m/>
  </r>
  <r>
    <x v="2"/>
    <x v="3"/>
    <x v="10"/>
    <s v="Uzdevums: U94 Kvalificētu speciālistu piesaistes sekmēšana izglītības, veselības aprūpes, sociālo pakalpojumu, kultūras un sporta jomā"/>
    <x v="0"/>
    <m/>
    <m/>
    <x v="0"/>
    <m/>
    <m/>
    <m/>
    <m/>
    <m/>
    <m/>
    <m/>
    <x v="0"/>
    <x v="0"/>
    <m/>
    <m/>
    <m/>
    <m/>
    <m/>
  </r>
  <r>
    <x v="2"/>
    <x v="3"/>
    <x v="10"/>
    <m/>
    <x v="94"/>
    <s v="2022 - 2027"/>
    <s v=""/>
    <x v="2"/>
    <m/>
    <s v=""/>
    <s v=""/>
    <s v="Procesā"/>
    <s v="Sagatave"/>
    <s v=""/>
    <s v=""/>
    <x v="0"/>
    <x v="2"/>
    <s v=""/>
    <s v=""/>
    <s v=""/>
    <s v=""/>
    <s v=""/>
  </r>
  <r>
    <x v="2"/>
    <x v="3"/>
    <x v="10"/>
    <s v="Uzdevums: U95 Iedzīvotāju nodarbinātības veicināšana "/>
    <x v="0"/>
    <m/>
    <m/>
    <x v="0"/>
    <m/>
    <m/>
    <m/>
    <m/>
    <m/>
    <m/>
    <m/>
    <x v="0"/>
    <x v="0"/>
    <m/>
    <m/>
    <m/>
    <m/>
    <m/>
  </r>
  <r>
    <x v="2"/>
    <x v="3"/>
    <x v="10"/>
    <m/>
    <x v="95"/>
    <s v="2022 - 2027"/>
    <s v=""/>
    <x v="2"/>
    <m/>
    <s v=""/>
    <s v=""/>
    <s v="Procesā"/>
    <s v="Sagatave"/>
    <s v=""/>
    <s v=""/>
    <x v="0"/>
    <x v="2"/>
    <s v=""/>
    <s v=""/>
    <s v=""/>
    <s v=""/>
    <s v=""/>
  </r>
  <r>
    <x v="2"/>
    <x v="3"/>
    <x v="10"/>
    <s v="Uzdevums: U96 Iedzīvotāju profesionālās izaugsmes paaugstināšana"/>
    <x v="0"/>
    <m/>
    <m/>
    <x v="0"/>
    <m/>
    <m/>
    <m/>
    <m/>
    <m/>
    <m/>
    <m/>
    <x v="0"/>
    <x v="0"/>
    <m/>
    <m/>
    <m/>
    <m/>
    <m/>
  </r>
  <r>
    <x v="2"/>
    <x v="3"/>
    <x v="10"/>
    <m/>
    <x v="96"/>
    <s v="2022 - 2027"/>
    <s v=""/>
    <x v="2"/>
    <m/>
    <s v=""/>
    <s v=""/>
    <s v="Procesā"/>
    <s v="Sagatave"/>
    <s v=""/>
    <s v=""/>
    <x v="0"/>
    <x v="2"/>
    <s v=""/>
    <s v=""/>
    <s v=""/>
    <s v=""/>
    <s v=""/>
  </r>
  <r>
    <x v="2"/>
    <x v="3"/>
    <x v="10"/>
    <s v="Uzdevums: U97 Pašvaldības stipendijas piešķiršana jaunu speciālistu piesaistei"/>
    <x v="0"/>
    <m/>
    <m/>
    <x v="0"/>
    <m/>
    <m/>
    <m/>
    <m/>
    <m/>
    <m/>
    <m/>
    <x v="0"/>
    <x v="0"/>
    <m/>
    <m/>
    <m/>
    <m/>
    <m/>
  </r>
  <r>
    <x v="2"/>
    <x v="3"/>
    <x v="10"/>
    <m/>
    <x v="97"/>
    <s v="2022 - 2027"/>
    <s v=""/>
    <x v="2"/>
    <m/>
    <s v=""/>
    <s v=""/>
    <s v="Procesā"/>
    <s v="Sagatave"/>
    <s v=""/>
    <s v=""/>
    <x v="0"/>
    <x v="2"/>
    <s v=""/>
    <s v=""/>
    <s v=""/>
    <s v=""/>
    <s v=""/>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PivotTable1" cacheId="0" applyNumberFormats="0" applyBorderFormats="0" applyFontFormats="0" applyPatternFormats="0" applyAlignmentFormats="0" applyWidthHeightFormats="1" dataCaption="Values" grandTotalCaption="Kopā" updatedVersion="8" itemPrintTitles="1" createdVersion="8" indent="0" outline="1" outlineData="1" multipleFieldFilters="0" rowHeaderCaption="Pasākumi">
  <location ref="A8:F265" firstHeaderRow="1" firstDataRow="2" firstDataCol="1"/>
  <pivotFields count="22">
    <pivotField axis="axisRow" showAll="0">
      <items count="5">
        <item x="0"/>
        <item x="1"/>
        <item x="2"/>
        <item m="1" x="3"/>
        <item t="default"/>
      </items>
    </pivotField>
    <pivotField axis="axisRow" showAll="0">
      <items count="5">
        <item x="1"/>
        <item x="2"/>
        <item x="3"/>
        <item x="0"/>
        <item t="default"/>
      </items>
    </pivotField>
    <pivotField axis="axisRow" showAll="0">
      <items count="12">
        <item x="1"/>
        <item x="2"/>
        <item x="3"/>
        <item x="4"/>
        <item x="5"/>
        <item x="6"/>
        <item x="7"/>
        <item x="8"/>
        <item x="9"/>
        <item x="10"/>
        <item x="0"/>
        <item t="default"/>
      </items>
    </pivotField>
    <pivotField showAll="0"/>
    <pivotField axis="axisRow" showAll="0">
      <items count="99">
        <item x="1"/>
        <item x="2"/>
        <item x="3"/>
        <item x="4"/>
        <item x="5"/>
        <item x="6"/>
        <item x="7"/>
        <item x="8"/>
        <item x="9"/>
        <item x="10"/>
        <item x="11"/>
        <item x="12"/>
        <item x="20"/>
        <item x="21"/>
        <item x="22"/>
        <item x="23"/>
        <item x="24"/>
        <item x="25"/>
        <item x="26"/>
        <item x="27"/>
        <item x="28"/>
        <item x="29"/>
        <item x="13"/>
        <item x="30"/>
        <item x="31"/>
        <item x="32"/>
        <item x="33"/>
        <item x="34"/>
        <item x="35"/>
        <item x="36"/>
        <item x="37"/>
        <item x="38"/>
        <item x="39"/>
        <item x="14"/>
        <item x="40"/>
        <item x="41"/>
        <item x="42"/>
        <item x="43"/>
        <item x="44"/>
        <item x="45"/>
        <item x="46"/>
        <item x="47"/>
        <item x="48"/>
        <item x="49"/>
        <item x="15"/>
        <item x="50"/>
        <item x="51"/>
        <item x="52"/>
        <item x="53"/>
        <item x="54"/>
        <item x="55"/>
        <item x="56"/>
        <item x="57"/>
        <item x="58"/>
        <item x="59"/>
        <item x="16"/>
        <item x="60"/>
        <item x="61"/>
        <item x="62"/>
        <item x="63"/>
        <item x="64"/>
        <item x="65"/>
        <item x="66"/>
        <item x="67"/>
        <item x="68"/>
        <item x="69"/>
        <item x="17"/>
        <item x="70"/>
        <item x="71"/>
        <item x="72"/>
        <item x="73"/>
        <item x="74"/>
        <item x="75"/>
        <item x="76"/>
        <item x="77"/>
        <item x="78"/>
        <item x="79"/>
        <item x="18"/>
        <item x="80"/>
        <item x="81"/>
        <item x="82"/>
        <item x="83"/>
        <item x="84"/>
        <item x="85"/>
        <item x="86"/>
        <item x="87"/>
        <item x="88"/>
        <item x="89"/>
        <item x="19"/>
        <item x="90"/>
        <item x="91"/>
        <item x="92"/>
        <item x="93"/>
        <item x="94"/>
        <item x="95"/>
        <item x="96"/>
        <item x="97"/>
        <item x="0"/>
        <item t="default"/>
      </items>
    </pivotField>
    <pivotField showAll="0"/>
    <pivotField showAll="0"/>
    <pivotField axis="axisCol" showAll="0">
      <items count="7">
        <item x="2"/>
        <item x="1"/>
        <item x="3"/>
        <item x="0"/>
        <item x="4"/>
        <item x="5"/>
        <item t="default"/>
      </items>
    </pivotField>
    <pivotField dataField="1" showAll="0"/>
    <pivotField showAll="0"/>
    <pivotField showAll="0"/>
    <pivotField showAll="0"/>
    <pivotField showAll="0"/>
    <pivotField showAll="0"/>
    <pivotField showAll="0"/>
    <pivotField axis="axisRow" showAll="0" defaultSubtotal="0">
      <items count="44">
        <item x="1"/>
        <item m="1" x="42"/>
        <item h="1" x="0"/>
        <item x="2"/>
        <item x="3"/>
        <item x="4"/>
        <item x="5"/>
        <item m="1" x="43"/>
        <item x="6"/>
        <item x="9"/>
        <item x="10"/>
        <item x="11"/>
        <item x="8"/>
        <item x="12"/>
        <item x="7"/>
        <item x="15"/>
        <item x="16"/>
        <item x="17"/>
        <item x="18"/>
        <item x="19"/>
        <item x="28"/>
        <item x="21"/>
        <item x="22"/>
        <item x="23"/>
        <item x="25"/>
        <item x="26"/>
        <item x="27"/>
        <item x="29"/>
        <item x="30"/>
        <item x="31"/>
        <item x="32"/>
        <item x="33"/>
        <item x="34"/>
        <item x="35"/>
        <item x="36"/>
        <item x="37"/>
        <item x="38"/>
        <item x="39"/>
        <item x="41"/>
        <item x="24"/>
        <item x="40"/>
        <item x="13"/>
        <item x="14"/>
        <item x="20"/>
      </items>
    </pivotField>
    <pivotField axis="axisRow" showAll="0">
      <items count="308">
        <item x="2"/>
        <item m="1" x="231"/>
        <item m="1" x="173"/>
        <item m="1" x="236"/>
        <item m="1" x="193"/>
        <item m="1" x="147"/>
        <item m="1" x="201"/>
        <item m="1" x="222"/>
        <item m="1" x="205"/>
        <item m="1" x="168"/>
        <item m="1" x="284"/>
        <item m="1" x="188"/>
        <item m="1" x="290"/>
        <item m="1" x="210"/>
        <item m="1" x="243"/>
        <item m="1" x="223"/>
        <item m="1" x="275"/>
        <item m="1" x="179"/>
        <item m="1" x="200"/>
        <item m="1" x="142"/>
        <item m="1" x="239"/>
        <item m="1" x="227"/>
        <item m="1" x="175"/>
        <item m="1" x="263"/>
        <item m="1" x="204"/>
        <item m="1" x="303"/>
        <item m="1" x="197"/>
        <item m="1" x="277"/>
        <item m="1" x="208"/>
        <item m="1" x="253"/>
        <item m="1" x="191"/>
        <item m="1" x="224"/>
        <item m="1" x="250"/>
        <item m="1" x="149"/>
        <item m="1" x="154"/>
        <item m="1" x="213"/>
        <item m="1" x="258"/>
        <item m="1" x="260"/>
        <item m="1" x="271"/>
        <item m="1" x="297"/>
        <item m="1" x="230"/>
        <item m="1" x="267"/>
        <item m="1" x="255"/>
        <item m="1" x="198"/>
        <item m="1" x="161"/>
        <item m="1" x="285"/>
        <item m="1" x="237"/>
        <item m="1" x="176"/>
        <item m="1" x="158"/>
        <item m="1" x="256"/>
        <item m="1" x="233"/>
        <item m="1" x="299"/>
        <item m="1" x="165"/>
        <item m="1" x="151"/>
        <item m="1" x="304"/>
        <item m="1" x="181"/>
        <item m="1" x="286"/>
        <item m="1" x="186"/>
        <item m="1" x="274"/>
        <item m="1" x="169"/>
        <item m="1" x="262"/>
        <item m="1" x="251"/>
        <item m="1" x="269"/>
        <item m="1" x="246"/>
        <item m="1" x="155"/>
        <item m="1" x="288"/>
        <item m="1" x="238"/>
        <item m="1" x="300"/>
        <item m="1" x="219"/>
        <item m="1" x="270"/>
        <item m="1" x="220"/>
        <item m="1" x="264"/>
        <item m="1" x="184"/>
        <item m="1" x="295"/>
        <item m="1" x="143"/>
        <item m="1" x="170"/>
        <item m="1" x="207"/>
        <item m="1" x="206"/>
        <item m="1" x="282"/>
        <item m="1" x="153"/>
        <item m="1" x="166"/>
        <item m="1" x="202"/>
        <item m="1" x="245"/>
        <item m="1" x="196"/>
        <item m="1" x="189"/>
        <item m="1" x="174"/>
        <item m="1" x="194"/>
        <item m="1" x="177"/>
        <item m="1" x="244"/>
        <item m="1" x="283"/>
        <item m="1" x="229"/>
        <item m="1" x="278"/>
        <item m="1" x="150"/>
        <item m="1" x="291"/>
        <item m="1" x="163"/>
        <item m="1" x="232"/>
        <item m="1" x="180"/>
        <item m="1" x="301"/>
        <item m="1" x="187"/>
        <item m="1" x="162"/>
        <item m="1" x="292"/>
        <item m="1" x="218"/>
        <item m="1" x="228"/>
        <item m="1" x="212"/>
        <item m="1" x="249"/>
        <item m="1" x="216"/>
        <item m="1" x="259"/>
        <item m="1" x="240"/>
        <item m="1" x="152"/>
        <item m="1" x="280"/>
        <item m="1" x="235"/>
        <item m="1" x="273"/>
        <item m="1" x="293"/>
        <item m="1" x="144"/>
        <item m="1" x="164"/>
        <item m="1" x="178"/>
        <item m="1" x="248"/>
        <item m="1" x="257"/>
        <item m="1" x="183"/>
        <item m="1" x="145"/>
        <item m="1" x="305"/>
        <item m="1" x="252"/>
        <item m="1" x="203"/>
        <item m="1" x="241"/>
        <item m="1" x="306"/>
        <item m="1" x="167"/>
        <item m="1" x="140"/>
        <item m="1" x="234"/>
        <item m="1" x="190"/>
        <item m="1" x="160"/>
        <item m="1" x="294"/>
        <item m="1" x="215"/>
        <item m="1" x="171"/>
        <item m="1" x="182"/>
        <item m="1" x="141"/>
        <item m="1" x="148"/>
        <item m="1" x="217"/>
        <item x="0"/>
        <item m="1" x="214"/>
        <item x="1"/>
        <item x="3"/>
        <item x="4"/>
        <item x="5"/>
        <item x="6"/>
        <item m="1" x="156"/>
        <item x="7"/>
        <item x="10"/>
        <item x="11"/>
        <item m="1" x="146"/>
        <item x="15"/>
        <item x="13"/>
        <item m="1" x="281"/>
        <item x="16"/>
        <item m="1" x="195"/>
        <item x="18"/>
        <item m="1" x="199"/>
        <item x="20"/>
        <item x="21"/>
        <item x="22"/>
        <item m="1" x="209"/>
        <item m="1" x="272"/>
        <item m="1" x="225"/>
        <item x="25"/>
        <item x="31"/>
        <item x="32"/>
        <item x="33"/>
        <item x="34"/>
        <item x="35"/>
        <item x="36"/>
        <item x="37"/>
        <item x="38"/>
        <item x="39"/>
        <item x="40"/>
        <item x="41"/>
        <item m="1" x="242"/>
        <item x="44"/>
        <item x="46"/>
        <item x="54"/>
        <item x="55"/>
        <item x="43"/>
        <item x="45"/>
        <item m="1" x="254"/>
        <item x="48"/>
        <item m="1" x="265"/>
        <item x="50"/>
        <item x="51"/>
        <item x="52"/>
        <item m="1" x="268"/>
        <item x="56"/>
        <item x="57"/>
        <item x="59"/>
        <item x="60"/>
        <item x="61"/>
        <item x="62"/>
        <item x="63"/>
        <item x="64"/>
        <item x="65"/>
        <item x="66"/>
        <item x="67"/>
        <item x="69"/>
        <item x="70"/>
        <item x="71"/>
        <item x="73"/>
        <item x="74"/>
        <item x="76"/>
        <item x="77"/>
        <item m="1" x="289"/>
        <item x="79"/>
        <item x="80"/>
        <item x="82"/>
        <item x="85"/>
        <item x="75"/>
        <item x="81"/>
        <item x="83"/>
        <item x="84"/>
        <item x="86"/>
        <item x="87"/>
        <item x="88"/>
        <item x="89"/>
        <item x="90"/>
        <item x="91"/>
        <item x="92"/>
        <item m="1" x="287"/>
        <item x="94"/>
        <item m="1" x="221"/>
        <item x="93"/>
        <item m="1" x="172"/>
        <item x="96"/>
        <item m="1" x="302"/>
        <item m="1" x="211"/>
        <item m="1" x="226"/>
        <item m="1" x="276"/>
        <item x="109"/>
        <item m="1" x="298"/>
        <item m="1" x="279"/>
        <item m="1" x="192"/>
        <item x="104"/>
        <item m="1" x="296"/>
        <item x="105"/>
        <item x="106"/>
        <item x="107"/>
        <item x="108"/>
        <item m="1" x="261"/>
        <item m="1" x="159"/>
        <item m="1" x="266"/>
        <item x="111"/>
        <item x="112"/>
        <item x="113"/>
        <item m="1" x="157"/>
        <item x="115"/>
        <item x="116"/>
        <item x="117"/>
        <item x="118"/>
        <item x="119"/>
        <item x="120"/>
        <item x="121"/>
        <item x="122"/>
        <item x="123"/>
        <item x="124"/>
        <item x="125"/>
        <item x="126"/>
        <item x="127"/>
        <item x="128"/>
        <item x="133"/>
        <item m="1" x="247"/>
        <item m="1" x="185"/>
        <item x="136"/>
        <item x="137"/>
        <item x="12"/>
        <item x="42"/>
        <item x="49"/>
        <item x="53"/>
        <item x="72"/>
        <item x="110"/>
        <item x="78"/>
        <item x="138"/>
        <item x="139"/>
        <item x="97"/>
        <item x="98"/>
        <item x="99"/>
        <item x="102"/>
        <item x="100"/>
        <item x="103"/>
        <item x="95"/>
        <item x="47"/>
        <item x="101"/>
        <item x="68"/>
        <item x="129"/>
        <item x="130"/>
        <item x="131"/>
        <item x="8"/>
        <item x="26"/>
        <item x="132"/>
        <item x="27"/>
        <item x="14"/>
        <item x="17"/>
        <item x="19"/>
        <item x="23"/>
        <item x="24"/>
        <item n="Projekts CraftWays" x="9"/>
        <item x="28"/>
        <item x="29"/>
        <item x="30"/>
        <item x="58"/>
        <item x="114"/>
        <item x="134"/>
        <item x="135"/>
        <item t="default"/>
      </items>
    </pivotField>
    <pivotField showAll="0"/>
    <pivotField showAll="0"/>
    <pivotField showAll="0"/>
    <pivotField showAll="0"/>
    <pivotField showAll="0"/>
  </pivotFields>
  <rowFields count="6">
    <field x="0"/>
    <field x="1"/>
    <field x="2"/>
    <field x="4"/>
    <field x="15"/>
    <field x="16"/>
  </rowFields>
  <rowItems count="256">
    <i>
      <x/>
    </i>
    <i r="1">
      <x/>
    </i>
    <i r="2">
      <x/>
    </i>
    <i r="3">
      <x/>
    </i>
    <i r="4">
      <x/>
    </i>
    <i r="5">
      <x v="139"/>
    </i>
    <i r="3">
      <x v="3"/>
    </i>
    <i r="4">
      <x v="3"/>
    </i>
    <i r="5">
      <x v="140"/>
    </i>
    <i r="5">
      <x v="141"/>
    </i>
    <i r="4">
      <x v="4"/>
    </i>
    <i r="5">
      <x v="140"/>
    </i>
    <i r="5">
      <x v="141"/>
    </i>
    <i r="4">
      <x v="5"/>
    </i>
    <i r="5">
      <x v="142"/>
    </i>
    <i r="5">
      <x v="143"/>
    </i>
    <i r="4">
      <x v="6"/>
    </i>
    <i r="5">
      <x v="140"/>
    </i>
    <i r="5">
      <x v="141"/>
    </i>
    <i r="3">
      <x v="5"/>
    </i>
    <i r="4">
      <x v="8"/>
    </i>
    <i r="5">
      <x v="145"/>
    </i>
    <i r="3">
      <x v="6"/>
    </i>
    <i r="4">
      <x v="12"/>
    </i>
    <i r="5">
      <x v="299"/>
    </i>
    <i r="4">
      <x v="14"/>
    </i>
    <i r="5">
      <x v="290"/>
    </i>
    <i r="3">
      <x v="8"/>
    </i>
    <i r="4">
      <x v="9"/>
    </i>
    <i r="5">
      <x v="146"/>
    </i>
    <i r="5">
      <x v="147"/>
    </i>
    <i r="5">
      <x v="149"/>
    </i>
    <i r="5">
      <x v="268"/>
    </i>
    <i r="4">
      <x v="10"/>
    </i>
    <i r="5">
      <x v="150"/>
    </i>
    <i r="4">
      <x v="11"/>
    </i>
    <i r="5">
      <x v="152"/>
    </i>
    <i r="4">
      <x v="12"/>
    </i>
    <i r="5">
      <x v="154"/>
    </i>
    <i r="5">
      <x v="156"/>
    </i>
    <i r="5">
      <x v="157"/>
    </i>
    <i r="5">
      <x v="158"/>
    </i>
    <i r="5">
      <x v="294"/>
    </i>
    <i r="5">
      <x v="295"/>
    </i>
    <i r="5">
      <x v="296"/>
    </i>
    <i r="5">
      <x v="297"/>
    </i>
    <i r="5">
      <x v="298"/>
    </i>
    <i r="4">
      <x v="13"/>
    </i>
    <i r="5">
      <x v="162"/>
    </i>
    <i r="3">
      <x v="9"/>
    </i>
    <i r="4">
      <x v="3"/>
    </i>
    <i r="5">
      <x v="293"/>
    </i>
    <i r="4">
      <x v="5"/>
    </i>
    <i r="5">
      <x v="291"/>
    </i>
    <i r="4">
      <x v="41"/>
    </i>
    <i r="5">
      <x v="300"/>
    </i>
    <i r="4">
      <x v="42"/>
    </i>
    <i r="5">
      <x v="301"/>
    </i>
    <i r="5">
      <x v="302"/>
    </i>
    <i r="3">
      <x v="10"/>
    </i>
    <i r="4">
      <x v="14"/>
    </i>
    <i r="5">
      <x v="140"/>
    </i>
    <i r="5">
      <x v="163"/>
    </i>
    <i r="4">
      <x v="15"/>
    </i>
    <i r="5">
      <x v="164"/>
    </i>
    <i r="3">
      <x v="55"/>
    </i>
    <i r="4">
      <x v="15"/>
    </i>
    <i r="5">
      <x v="165"/>
    </i>
    <i r="5">
      <x v="166"/>
    </i>
    <i r="2">
      <x v="1"/>
    </i>
    <i r="3">
      <x v="12"/>
    </i>
    <i r="4">
      <x v="16"/>
    </i>
    <i r="5">
      <x v="167"/>
    </i>
    <i r="5">
      <x v="168"/>
    </i>
    <i r="5">
      <x v="169"/>
    </i>
    <i r="5">
      <x v="170"/>
    </i>
    <i r="5">
      <x v="171"/>
    </i>
    <i r="5">
      <x v="172"/>
    </i>
    <i r="5">
      <x v="173"/>
    </i>
    <i r="5">
      <x v="175"/>
    </i>
    <i r="5">
      <x v="176"/>
    </i>
    <i r="5">
      <x v="177"/>
    </i>
    <i r="5">
      <x v="178"/>
    </i>
    <i r="5">
      <x v="269"/>
    </i>
    <i r="4">
      <x v="17"/>
    </i>
    <i r="5">
      <x v="179"/>
    </i>
    <i r="5">
      <x v="180"/>
    </i>
    <i r="4">
      <x v="18"/>
    </i>
    <i r="5">
      <x v="284"/>
    </i>
    <i r="4">
      <x v="19"/>
    </i>
    <i r="5">
      <x v="182"/>
    </i>
    <i r="5">
      <x v="184"/>
    </i>
    <i r="5">
      <x v="185"/>
    </i>
    <i r="5">
      <x v="186"/>
    </i>
    <i r="5">
      <x v="188"/>
    </i>
    <i r="5">
      <x v="189"/>
    </i>
    <i r="5">
      <x v="270"/>
    </i>
    <i r="5">
      <x v="271"/>
    </i>
    <i r="4">
      <x v="43"/>
    </i>
    <i r="5">
      <x v="303"/>
    </i>
    <i r="3">
      <x v="14"/>
    </i>
    <i r="4">
      <x v="19"/>
    </i>
    <i r="5">
      <x v="190"/>
    </i>
    <i r="3">
      <x v="19"/>
    </i>
    <i r="4">
      <x v="21"/>
    </i>
    <i r="5">
      <x v="191"/>
    </i>
    <i r="4">
      <x v="22"/>
    </i>
    <i r="5">
      <x v="192"/>
    </i>
    <i r="5">
      <x v="193"/>
    </i>
    <i r="2">
      <x v="2"/>
    </i>
    <i r="3">
      <x v="21"/>
    </i>
    <i r="4">
      <x v="15"/>
    </i>
    <i r="5">
      <x v="194"/>
    </i>
    <i r="4">
      <x v="23"/>
    </i>
    <i r="5">
      <x v="195"/>
    </i>
    <i r="5">
      <x v="196"/>
    </i>
    <i r="5">
      <x v="197"/>
    </i>
    <i r="5">
      <x v="198"/>
    </i>
    <i r="4">
      <x v="39"/>
    </i>
    <i r="5">
      <x v="286"/>
    </i>
    <i r="3">
      <x v="24"/>
    </i>
    <i r="4">
      <x v="21"/>
    </i>
    <i r="5">
      <x v="201"/>
    </i>
    <i r="4">
      <x v="24"/>
    </i>
    <i r="5">
      <x v="199"/>
    </i>
    <i r="4">
      <x v="25"/>
    </i>
    <i r="5">
      <x v="199"/>
    </i>
    <i r="4">
      <x v="26"/>
    </i>
    <i r="5">
      <x v="200"/>
    </i>
    <i r="2">
      <x v="3"/>
    </i>
    <i r="3">
      <x v="40"/>
    </i>
    <i r="4">
      <x v="22"/>
    </i>
    <i r="5">
      <x v="272"/>
    </i>
    <i>
      <x v="1"/>
    </i>
    <i r="1">
      <x v="1"/>
    </i>
    <i r="2">
      <x v="4"/>
    </i>
    <i r="3">
      <x v="45"/>
    </i>
    <i r="4">
      <x v="8"/>
    </i>
    <i r="5">
      <x v="202"/>
    </i>
    <i r="5">
      <x v="203"/>
    </i>
    <i r="5">
      <x v="204"/>
    </i>
    <i r="5">
      <x v="205"/>
    </i>
    <i r="5">
      <x v="207"/>
    </i>
    <i r="5">
      <x v="208"/>
    </i>
    <i r="5">
      <x v="209"/>
    </i>
    <i r="5">
      <x v="210"/>
    </i>
    <i r="5">
      <x v="274"/>
    </i>
    <i r="4">
      <x v="20"/>
    </i>
    <i r="5">
      <x v="211"/>
    </i>
    <i r="5">
      <x v="212"/>
    </i>
    <i r="4">
      <x v="27"/>
    </i>
    <i r="5">
      <x v="213"/>
    </i>
    <i r="4">
      <x v="28"/>
    </i>
    <i r="5">
      <x v="214"/>
    </i>
    <i r="2">
      <x v="5"/>
    </i>
    <i r="3">
      <x v="53"/>
    </i>
    <i r="4">
      <x v="27"/>
    </i>
    <i r="5">
      <x v="215"/>
    </i>
    <i r="4">
      <x v="29"/>
    </i>
    <i r="5">
      <x v="216"/>
    </i>
    <i r="3">
      <x v="54"/>
    </i>
    <i r="4">
      <x v="30"/>
    </i>
    <i r="5">
      <x v="217"/>
    </i>
    <i r="3">
      <x v="57"/>
    </i>
    <i r="4">
      <x v="8"/>
    </i>
    <i r="5">
      <x v="218"/>
    </i>
    <i r="5">
      <x v="219"/>
    </i>
    <i r="5">
      <x v="220"/>
    </i>
    <i r="5">
      <x v="221"/>
    </i>
    <i r="3">
      <x v="59"/>
    </i>
    <i r="4">
      <x v="8"/>
    </i>
    <i r="5">
      <x v="223"/>
    </i>
    <i r="5">
      <x v="225"/>
    </i>
    <i r="3">
      <x v="61"/>
    </i>
    <i r="4">
      <x v="8"/>
    </i>
    <i r="5">
      <x v="227"/>
    </i>
    <i r="5">
      <x v="277"/>
    </i>
    <i r="5">
      <x v="278"/>
    </i>
    <i r="5">
      <x v="279"/>
    </i>
    <i r="5">
      <x v="280"/>
    </i>
    <i r="5">
      <x v="281"/>
    </i>
    <i r="5">
      <x v="283"/>
    </i>
    <i r="4">
      <x v="20"/>
    </i>
    <i r="5">
      <x v="236"/>
    </i>
    <i r="5">
      <x v="282"/>
    </i>
    <i r="4">
      <x v="31"/>
    </i>
    <i r="5">
      <x v="285"/>
    </i>
    <i r="3">
      <x v="63"/>
    </i>
    <i r="4">
      <x v="8"/>
    </i>
    <i r="5">
      <x v="239"/>
    </i>
    <i r="4">
      <x v="20"/>
    </i>
    <i r="5">
      <x v="238"/>
    </i>
    <i r="5">
      <x v="240"/>
    </i>
    <i r="2">
      <x v="6"/>
    </i>
    <i r="3">
      <x v="72"/>
    </i>
    <i r="4">
      <x v="32"/>
    </i>
    <i r="5">
      <x v="241"/>
    </i>
    <i>
      <x v="2"/>
    </i>
    <i r="1">
      <x v="2"/>
    </i>
    <i r="2">
      <x v="7"/>
    </i>
    <i r="3">
      <x v="74"/>
    </i>
    <i r="4">
      <x v="8"/>
    </i>
    <i r="5">
      <x v="232"/>
    </i>
    <i r="5">
      <x v="273"/>
    </i>
    <i r="3">
      <x v="79"/>
    </i>
    <i r="4">
      <x/>
    </i>
    <i r="5">
      <x v="288"/>
    </i>
    <i r="5">
      <x v="289"/>
    </i>
    <i r="4">
      <x v="3"/>
    </i>
    <i r="5">
      <x v="292"/>
    </i>
    <i r="4">
      <x v="4"/>
    </i>
    <i r="5">
      <x v="255"/>
    </i>
    <i r="5">
      <x v="256"/>
    </i>
    <i r="5">
      <x v="257"/>
    </i>
    <i r="4">
      <x v="5"/>
    </i>
    <i r="5">
      <x v="254"/>
    </i>
    <i r="4">
      <x v="10"/>
    </i>
    <i r="5">
      <x v="260"/>
    </i>
    <i r="4">
      <x v="14"/>
    </i>
    <i r="5">
      <x v="250"/>
    </i>
    <i r="5">
      <x v="252"/>
    </i>
    <i r="4">
      <x v="20"/>
    </i>
    <i r="5">
      <x v="259"/>
    </i>
    <i r="4">
      <x v="23"/>
    </i>
    <i r="5">
      <x v="251"/>
    </i>
    <i r="4">
      <x v="30"/>
    </i>
    <i r="5">
      <x v="261"/>
    </i>
    <i r="4">
      <x v="31"/>
    </i>
    <i r="5">
      <x v="253"/>
    </i>
    <i r="4">
      <x v="33"/>
    </i>
    <i r="5">
      <x v="245"/>
    </i>
    <i r="4">
      <x v="34"/>
    </i>
    <i r="5">
      <x v="246"/>
    </i>
    <i r="5">
      <x v="247"/>
    </i>
    <i r="5">
      <x v="258"/>
    </i>
    <i r="4">
      <x v="35"/>
    </i>
    <i r="5">
      <x v="304"/>
    </i>
    <i r="4">
      <x v="36"/>
    </i>
    <i r="5">
      <x v="249"/>
    </i>
    <i r="4">
      <x v="37"/>
    </i>
    <i r="5">
      <x v="262"/>
    </i>
    <i r="4">
      <x v="40"/>
    </i>
    <i r="5">
      <x v="287"/>
    </i>
    <i r="3">
      <x v="82"/>
    </i>
    <i r="4">
      <x v="8"/>
    </i>
    <i r="5">
      <x v="263"/>
    </i>
    <i r="5">
      <x v="266"/>
    </i>
    <i r="5">
      <x v="305"/>
    </i>
    <i r="5">
      <x v="306"/>
    </i>
    <i r="2">
      <x v="8"/>
    </i>
    <i r="3">
      <x v="87"/>
    </i>
    <i r="4">
      <x v="38"/>
    </i>
    <i r="5">
      <x v="267"/>
    </i>
    <i r="5">
      <x v="275"/>
    </i>
    <i r="5">
      <x v="276"/>
    </i>
    <i t="grand">
      <x/>
    </i>
  </rowItems>
  <colFields count="1">
    <field x="7"/>
  </colFields>
  <colItems count="5">
    <i>
      <x v="1"/>
    </i>
    <i>
      <x v="2"/>
    </i>
    <i>
      <x v="4"/>
    </i>
    <i>
      <x v="5"/>
    </i>
    <i t="grand">
      <x/>
    </i>
  </colItems>
  <dataFields count="1">
    <dataField name="Sum of Summa, EUR" fld="8" baseField="0" baseItem="0" numFmtId="3"/>
  </dataFields>
  <formats count="290">
    <format dxfId="289">
      <pivotArea outline="0" collapsedLevelsAreSubtotals="1" fieldPosition="0"/>
    </format>
    <format dxfId="288">
      <pivotArea dataOnly="0" labelOnly="1" outline="0" fieldPosition="0">
        <references count="1">
          <reference field="0" count="1">
            <x v="0"/>
          </reference>
        </references>
      </pivotArea>
    </format>
    <format dxfId="287">
      <pivotArea dataOnly="0" labelOnly="1" outline="0" fieldPosition="0">
        <references count="1">
          <reference field="0" count="1">
            <x v="0"/>
          </reference>
        </references>
      </pivotArea>
    </format>
    <format dxfId="286">
      <pivotArea dataOnly="0" labelOnly="1" outline="0" fieldPosition="0">
        <references count="2">
          <reference field="0" count="1" selected="0">
            <x v="0"/>
          </reference>
          <reference field="1" count="1">
            <x v="0"/>
          </reference>
        </references>
      </pivotArea>
    </format>
    <format dxfId="285">
      <pivotArea dataOnly="0" labelOnly="1" outline="0" fieldPosition="0">
        <references count="2">
          <reference field="0" count="1" selected="0">
            <x v="0"/>
          </reference>
          <reference field="1" count="1">
            <x v="0"/>
          </reference>
        </references>
      </pivotArea>
    </format>
    <format dxfId="284">
      <pivotArea dataOnly="0" labelOnly="1" outline="0" fieldPosition="0">
        <references count="3">
          <reference field="0" count="1" selected="0">
            <x v="0"/>
          </reference>
          <reference field="1" count="1" selected="0">
            <x v="0"/>
          </reference>
          <reference field="2" count="1">
            <x v="0"/>
          </reference>
        </references>
      </pivotArea>
    </format>
    <format dxfId="283">
      <pivotArea dataOnly="0" labelOnly="1" outline="0" fieldPosition="0">
        <references count="3">
          <reference field="0" count="1" selected="0">
            <x v="0"/>
          </reference>
          <reference field="1" count="1" selected="0">
            <x v="0"/>
          </reference>
          <reference field="2" count="1">
            <x v="0"/>
          </reference>
        </references>
      </pivotArea>
    </format>
    <format dxfId="282">
      <pivotArea dataOnly="0" labelOnly="1" outline="0" fieldPosition="0">
        <references count="3">
          <reference field="0" count="1" selected="0">
            <x v="0"/>
          </reference>
          <reference field="1" count="1" selected="0">
            <x v="0"/>
          </reference>
          <reference field="2" count="1">
            <x v="1"/>
          </reference>
        </references>
      </pivotArea>
    </format>
    <format dxfId="281">
      <pivotArea dataOnly="0" labelOnly="1" outline="0" fieldPosition="0">
        <references count="3">
          <reference field="0" count="1" selected="0">
            <x v="0"/>
          </reference>
          <reference field="1" count="1" selected="0">
            <x v="0"/>
          </reference>
          <reference field="2" count="1">
            <x v="1"/>
          </reference>
        </references>
      </pivotArea>
    </format>
    <format dxfId="280">
      <pivotArea dataOnly="0" labelOnly="1" outline="0" fieldPosition="0">
        <references count="3">
          <reference field="0" count="1" selected="0">
            <x v="0"/>
          </reference>
          <reference field="1" count="1" selected="0">
            <x v="0"/>
          </reference>
          <reference field="2" count="1">
            <x v="2"/>
          </reference>
        </references>
      </pivotArea>
    </format>
    <format dxfId="279">
      <pivotArea dataOnly="0" labelOnly="1" outline="0" fieldPosition="0">
        <references count="3">
          <reference field="0" count="1" selected="0">
            <x v="0"/>
          </reference>
          <reference field="1" count="1" selected="0">
            <x v="0"/>
          </reference>
          <reference field="2" count="1">
            <x v="2"/>
          </reference>
        </references>
      </pivotArea>
    </format>
    <format dxfId="278">
      <pivotArea dataOnly="0" labelOnly="1" outline="0" fieldPosition="0">
        <references count="3">
          <reference field="0" count="1" selected="0">
            <x v="0"/>
          </reference>
          <reference field="1" count="1" selected="0">
            <x v="0"/>
          </reference>
          <reference field="2" count="1">
            <x v="3"/>
          </reference>
        </references>
      </pivotArea>
    </format>
    <format dxfId="277">
      <pivotArea dataOnly="0" labelOnly="1" outline="0" fieldPosition="0">
        <references count="3">
          <reference field="0" count="1" selected="0">
            <x v="0"/>
          </reference>
          <reference field="1" count="1" selected="0">
            <x v="0"/>
          </reference>
          <reference field="2" count="1">
            <x v="3"/>
          </reference>
        </references>
      </pivotArea>
    </format>
    <format dxfId="276">
      <pivotArea dataOnly="0" labelOnly="1" outline="0" fieldPosition="0">
        <references count="1">
          <reference field="0" count="1">
            <x v="1"/>
          </reference>
        </references>
      </pivotArea>
    </format>
    <format dxfId="275">
      <pivotArea dataOnly="0" labelOnly="1" outline="0" fieldPosition="0">
        <references count="2">
          <reference field="0" count="1" selected="0">
            <x v="1"/>
          </reference>
          <reference field="1" count="1">
            <x v="1"/>
          </reference>
        </references>
      </pivotArea>
    </format>
    <format dxfId="274">
      <pivotArea dataOnly="0" labelOnly="1" outline="0" fieldPosition="0">
        <references count="3">
          <reference field="0" count="1" selected="0">
            <x v="1"/>
          </reference>
          <reference field="1" count="1" selected="0">
            <x v="1"/>
          </reference>
          <reference field="2" count="1">
            <x v="4"/>
          </reference>
        </references>
      </pivotArea>
    </format>
    <format dxfId="273">
      <pivotArea dataOnly="0" labelOnly="1" outline="0" fieldPosition="0">
        <references count="2">
          <reference field="0" count="1" selected="0">
            <x v="1"/>
          </reference>
          <reference field="1" count="1">
            <x v="1"/>
          </reference>
        </references>
      </pivotArea>
    </format>
    <format dxfId="272">
      <pivotArea dataOnly="0" labelOnly="1" outline="0" fieldPosition="0">
        <references count="3">
          <reference field="0" count="1" selected="0">
            <x v="1"/>
          </reference>
          <reference field="1" count="1" selected="0">
            <x v="1"/>
          </reference>
          <reference field="2" count="1">
            <x v="4"/>
          </reference>
        </references>
      </pivotArea>
    </format>
    <format dxfId="271">
      <pivotArea dataOnly="0" labelOnly="1" outline="0" fieldPosition="0">
        <references count="1">
          <reference field="2" count="0"/>
        </references>
      </pivotArea>
    </format>
    <format dxfId="270">
      <pivotArea dataOnly="0" labelOnly="1" outline="0" fieldPosition="0">
        <references count="1">
          <reference field="2" count="0"/>
        </references>
      </pivotArea>
    </format>
    <format dxfId="269">
      <pivotArea outline="0" collapsedLevelsAreSubtotals="1" fieldPosition="0">
        <references count="3">
          <reference field="0" count="1" selected="0">
            <x v="1"/>
          </reference>
          <reference field="1" count="1" selected="0">
            <x v="1"/>
          </reference>
          <reference field="2" count="1">
            <x v="5"/>
          </reference>
        </references>
      </pivotArea>
    </format>
    <format dxfId="268">
      <pivotArea outline="0" collapsedLevelsAreSubtotals="1" fieldPosition="0">
        <references count="3">
          <reference field="0" count="1" selected="0">
            <x v="1"/>
          </reference>
          <reference field="1" count="1" selected="0">
            <x v="1"/>
          </reference>
          <reference field="2" count="1">
            <x v="6"/>
          </reference>
        </references>
      </pivotArea>
    </format>
    <format dxfId="267">
      <pivotArea dataOnly="0" labelOnly="1" outline="0" fieldPosition="0">
        <references count="1">
          <reference field="0" count="1">
            <x v="2"/>
          </reference>
        </references>
      </pivotArea>
    </format>
    <format dxfId="266">
      <pivotArea dataOnly="0" labelOnly="1" outline="0" fieldPosition="0">
        <references count="2">
          <reference field="0" count="1" selected="0">
            <x v="2"/>
          </reference>
          <reference field="1" count="1">
            <x v="2"/>
          </reference>
        </references>
      </pivotArea>
    </format>
    <format dxfId="265">
      <pivotArea dataOnly="0" labelOnly="1" outline="0" fieldPosition="0">
        <references count="1">
          <reference field="0" count="1">
            <x v="2"/>
          </reference>
        </references>
      </pivotArea>
    </format>
    <format dxfId="264">
      <pivotArea dataOnly="0" labelOnly="1" outline="0" fieldPosition="0">
        <references count="2">
          <reference field="0" count="1" selected="0">
            <x v="2"/>
          </reference>
          <reference field="1" count="1">
            <x v="2"/>
          </reference>
        </references>
      </pivotArea>
    </format>
    <format dxfId="263">
      <pivotArea outline="0" collapsedLevelsAreSubtotals="1" fieldPosition="0">
        <references count="1">
          <reference field="0" count="1">
            <x v="2"/>
          </reference>
        </references>
      </pivotArea>
    </format>
    <format dxfId="262">
      <pivotArea outline="0" collapsedLevelsAreSubtotals="1" fieldPosition="0">
        <references count="2">
          <reference field="0" count="1" selected="0">
            <x v="2"/>
          </reference>
          <reference field="1" count="1">
            <x v="2"/>
          </reference>
        </references>
      </pivotArea>
    </format>
    <format dxfId="261">
      <pivotArea outline="0" collapsedLevelsAreSubtotals="1" fieldPosition="0">
        <references count="2">
          <reference field="0" count="1" selected="0">
            <x v="2"/>
          </reference>
          <reference field="1" count="1">
            <x v="2"/>
          </reference>
        </references>
      </pivotArea>
    </format>
    <format dxfId="260">
      <pivotArea outline="0" collapsedLevelsAreSubtotals="1" fieldPosition="0">
        <references count="3">
          <reference field="0" count="1" selected="0">
            <x v="2"/>
          </reference>
          <reference field="1" count="1" selected="0">
            <x v="2"/>
          </reference>
          <reference field="2" count="1">
            <x v="8"/>
          </reference>
        </references>
      </pivotArea>
    </format>
    <format dxfId="259">
      <pivotArea outline="0" collapsedLevelsAreSubtotals="1" fieldPosition="0">
        <references count="2">
          <reference field="0" count="1" selected="0">
            <x v="0"/>
          </reference>
          <reference field="1" count="1">
            <x v="0"/>
          </reference>
        </references>
      </pivotArea>
    </format>
    <format dxfId="258">
      <pivotArea outline="0" collapsedLevelsAreSubtotals="1" fieldPosition="0">
        <references count="3">
          <reference field="0" count="1" selected="0">
            <x v="0"/>
          </reference>
          <reference field="1" count="1" selected="0">
            <x v="0"/>
          </reference>
          <reference field="2" count="1">
            <x v="0"/>
          </reference>
        </references>
      </pivotArea>
    </format>
    <format dxfId="257">
      <pivotArea dataOnly="0" labelOnly="1" outline="0" fieldPosition="0">
        <references count="2">
          <reference field="0" count="1" selected="0">
            <x v="0"/>
          </reference>
          <reference field="1" count="1">
            <x v="0"/>
          </reference>
        </references>
      </pivotArea>
    </format>
    <format dxfId="256">
      <pivotArea dataOnly="0" labelOnly="1" outline="0" fieldPosition="0">
        <references count="3">
          <reference field="0" count="1" selected="0">
            <x v="0"/>
          </reference>
          <reference field="1" count="1" selected="0">
            <x v="0"/>
          </reference>
          <reference field="2" count="1">
            <x v="0"/>
          </reference>
        </references>
      </pivotArea>
    </format>
    <format dxfId="255">
      <pivotArea outline="0" collapsedLevelsAreSubtotals="1" fieldPosition="0">
        <references count="1">
          <reference field="0" count="1">
            <x v="0"/>
          </reference>
        </references>
      </pivotArea>
    </format>
    <format dxfId="254">
      <pivotArea outline="0" collapsedLevelsAreSubtotals="1" fieldPosition="0">
        <references count="2">
          <reference field="0" count="1" selected="0">
            <x v="0"/>
          </reference>
          <reference field="1" count="1">
            <x v="0"/>
          </reference>
        </references>
      </pivotArea>
    </format>
    <format dxfId="253">
      <pivotArea outline="0" collapsedLevelsAreSubtotals="1" fieldPosition="0">
        <references count="3">
          <reference field="0" count="1" selected="0">
            <x v="0"/>
          </reference>
          <reference field="1" count="1" selected="0">
            <x v="0"/>
          </reference>
          <reference field="2" count="1">
            <x v="0"/>
          </reference>
        </references>
      </pivotArea>
    </format>
    <format dxfId="252">
      <pivotArea dataOnly="0" labelOnly="1" outline="0" fieldPosition="0">
        <references count="1">
          <reference field="7" count="4">
            <x v="1"/>
            <x v="2"/>
            <x v="4"/>
            <x v="5"/>
          </reference>
        </references>
      </pivotArea>
    </format>
    <format dxfId="251">
      <pivotArea dataOnly="0" labelOnly="1" grandCol="1" outline="0" fieldPosition="0"/>
    </format>
    <format dxfId="250">
      <pivotArea field="0" type="button" dataOnly="0" labelOnly="1" outline="0" axis="axisRow" fieldPosition="0"/>
    </format>
    <format dxfId="249">
      <pivotArea outline="0" collapsedLevelsAreSubtotals="1" fieldPosition="0">
        <references count="3">
          <reference field="0" count="1" selected="0">
            <x v="0"/>
          </reference>
          <reference field="1" count="1" selected="0">
            <x v="0"/>
          </reference>
          <reference field="2" count="1">
            <x v="1"/>
          </reference>
        </references>
      </pivotArea>
    </format>
    <format dxfId="248">
      <pivotArea outline="0" collapsedLevelsAreSubtotals="1" fieldPosition="0">
        <references count="3">
          <reference field="0" count="1" selected="0">
            <x v="0"/>
          </reference>
          <reference field="1" count="1" selected="0">
            <x v="0"/>
          </reference>
          <reference field="2" count="1">
            <x v="2"/>
          </reference>
        </references>
      </pivotArea>
    </format>
    <format dxfId="247">
      <pivotArea outline="0" collapsedLevelsAreSubtotals="1" fieldPosition="0">
        <references count="3">
          <reference field="0" count="1" selected="0">
            <x v="0"/>
          </reference>
          <reference field="1" count="1" selected="0">
            <x v="0"/>
          </reference>
          <reference field="2" count="1">
            <x v="3"/>
          </reference>
        </references>
      </pivotArea>
    </format>
    <format dxfId="246">
      <pivotArea outline="0" collapsedLevelsAreSubtotals="1" fieldPosition="0">
        <references count="1">
          <reference field="0" count="1">
            <x v="1"/>
          </reference>
        </references>
      </pivotArea>
    </format>
    <format dxfId="245">
      <pivotArea dataOnly="0" labelOnly="1" outline="0" fieldPosition="0">
        <references count="1">
          <reference field="0" count="1">
            <x v="1"/>
          </reference>
        </references>
      </pivotArea>
    </format>
    <format dxfId="244">
      <pivotArea outline="0" collapsedLevelsAreSubtotals="1" fieldPosition="0">
        <references count="2">
          <reference field="0" count="1" selected="0">
            <x v="1"/>
          </reference>
          <reference field="1" count="1">
            <x v="1"/>
          </reference>
        </references>
      </pivotArea>
    </format>
    <format dxfId="243">
      <pivotArea outline="0" collapsedLevelsAreSubtotals="1" fieldPosition="0">
        <references count="3">
          <reference field="0" count="1" selected="0">
            <x v="1"/>
          </reference>
          <reference field="1" count="1" selected="0">
            <x v="1"/>
          </reference>
          <reference field="2" count="1">
            <x v="4"/>
          </reference>
        </references>
      </pivotArea>
    </format>
    <format dxfId="242">
      <pivotArea outline="0" collapsedLevelsAreSubtotals="1" fieldPosition="0">
        <references count="3">
          <reference field="0" count="1" selected="0">
            <x v="2"/>
          </reference>
          <reference field="1" count="1" selected="0">
            <x v="2"/>
          </reference>
          <reference field="2" count="1">
            <x v="7"/>
          </reference>
        </references>
      </pivotArea>
    </format>
    <format dxfId="241">
      <pivotArea field="0" type="button" dataOnly="0" labelOnly="1" outline="0" axis="axisRow" fieldPosition="0"/>
    </format>
    <format dxfId="240">
      <pivotArea dataOnly="0" labelOnly="1" outline="0" fieldPosition="0">
        <references count="1">
          <reference field="7" count="4">
            <x v="1"/>
            <x v="2"/>
            <x v="4"/>
            <x v="5"/>
          </reference>
        </references>
      </pivotArea>
    </format>
    <format dxfId="239">
      <pivotArea dataOnly="0" labelOnly="1" grandCol="1" outline="0" fieldPosition="0"/>
    </format>
    <format dxfId="238">
      <pivotArea dataOnly="0" labelOnly="1" outline="0" fieldPosition="0">
        <references count="1">
          <reference field="0" count="1">
            <x v="0"/>
          </reference>
        </references>
      </pivotArea>
    </format>
    <format dxfId="237">
      <pivotArea outline="0" collapsedLevelsAreSubtotals="1" fieldPosition="0">
        <references count="1">
          <reference field="0" count="1">
            <x v="0"/>
          </reference>
        </references>
      </pivotArea>
    </format>
    <format dxfId="236">
      <pivotArea outline="0" collapsedLevelsAreSubtotals="1" fieldPosition="0">
        <references count="1">
          <reference field="0" count="1">
            <x v="1"/>
          </reference>
        </references>
      </pivotArea>
    </format>
    <format dxfId="235">
      <pivotArea dataOnly="0" labelOnly="1" outline="0" fieldPosition="0">
        <references count="1">
          <reference field="0" count="1">
            <x v="1"/>
          </reference>
        </references>
      </pivotArea>
    </format>
    <format dxfId="234">
      <pivotArea outline="0" collapsedLevelsAreSubtotals="1" fieldPosition="0">
        <references count="1">
          <reference field="0" count="1">
            <x v="2"/>
          </reference>
        </references>
      </pivotArea>
    </format>
    <format dxfId="233">
      <pivotArea dataOnly="0" labelOnly="1" outline="0" fieldPosition="0">
        <references count="1">
          <reference field="0" count="1">
            <x v="2"/>
          </reference>
        </references>
      </pivotArea>
    </format>
    <format dxfId="232">
      <pivotArea dataOnly="0" labelOnly="1" grandRow="1" outline="0" fieldPosition="0"/>
    </format>
    <format dxfId="231">
      <pivotArea dataOnly="0" labelOnly="1" outline="0" fieldPosition="0">
        <references count="6">
          <reference field="0" count="1" selected="0">
            <x v="2"/>
          </reference>
          <reference field="1" count="1" selected="0">
            <x v="2"/>
          </reference>
          <reference field="2" count="1" selected="0">
            <x v="7"/>
          </reference>
          <reference field="4" count="1" selected="0">
            <x v="74"/>
          </reference>
          <reference field="15" count="1" selected="0">
            <x v="8"/>
          </reference>
          <reference field="16" count="3">
            <x v="232"/>
            <x v="244"/>
            <x v="273"/>
          </reference>
        </references>
      </pivotArea>
    </format>
    <format dxfId="230">
      <pivotArea dataOnly="0" labelOnly="1" outline="0" fieldPosition="0">
        <references count="6">
          <reference field="0" count="1" selected="0">
            <x v="2"/>
          </reference>
          <reference field="1" count="1" selected="0">
            <x v="2"/>
          </reference>
          <reference field="2" count="1" selected="0">
            <x v="7"/>
          </reference>
          <reference field="4" count="1" selected="0">
            <x v="82"/>
          </reference>
          <reference field="15" count="1" selected="0">
            <x v="8"/>
          </reference>
          <reference field="16" count="4">
            <x v="263"/>
            <x v="264"/>
            <x v="265"/>
            <x v="266"/>
          </reference>
        </references>
      </pivotArea>
    </format>
    <format dxfId="229">
      <pivotArea type="origin" dataOnly="0" labelOnly="1" outline="0" fieldPosition="0"/>
    </format>
    <format dxfId="228">
      <pivotArea field="0" type="button" dataOnly="0" labelOnly="1" outline="0" axis="axisRow" fieldPosition="0"/>
    </format>
    <format dxfId="227">
      <pivotArea dataOnly="0" labelOnly="1" outline="0" fieldPosition="0">
        <references count="1">
          <reference field="0" count="0"/>
        </references>
      </pivotArea>
    </format>
    <format dxfId="226">
      <pivotArea dataOnly="0" labelOnly="1" grandRow="1" outline="0" fieldPosition="0"/>
    </format>
    <format dxfId="225">
      <pivotArea dataOnly="0" labelOnly="1" outline="0" fieldPosition="0">
        <references count="2">
          <reference field="0" count="1" selected="0">
            <x v="0"/>
          </reference>
          <reference field="1" count="1">
            <x v="0"/>
          </reference>
        </references>
      </pivotArea>
    </format>
    <format dxfId="224">
      <pivotArea dataOnly="0" labelOnly="1" outline="0" fieldPosition="0">
        <references count="2">
          <reference field="0" count="1" selected="0">
            <x v="1"/>
          </reference>
          <reference field="1" count="1">
            <x v="1"/>
          </reference>
        </references>
      </pivotArea>
    </format>
    <format dxfId="223">
      <pivotArea dataOnly="0" labelOnly="1" outline="0" fieldPosition="0">
        <references count="2">
          <reference field="0" count="1" selected="0">
            <x v="2"/>
          </reference>
          <reference field="1" count="1">
            <x v="2"/>
          </reference>
        </references>
      </pivotArea>
    </format>
    <format dxfId="222">
      <pivotArea dataOnly="0" labelOnly="1" outline="0" fieldPosition="0">
        <references count="3">
          <reference field="0" count="1" selected="0">
            <x v="0"/>
          </reference>
          <reference field="1" count="1" selected="0">
            <x v="0"/>
          </reference>
          <reference field="2" count="4">
            <x v="0"/>
            <x v="1"/>
            <x v="2"/>
            <x v="3"/>
          </reference>
        </references>
      </pivotArea>
    </format>
    <format dxfId="221">
      <pivotArea dataOnly="0" labelOnly="1" outline="0" fieldPosition="0">
        <references count="3">
          <reference field="0" count="1" selected="0">
            <x v="1"/>
          </reference>
          <reference field="1" count="1" selected="0">
            <x v="1"/>
          </reference>
          <reference field="2" count="3">
            <x v="4"/>
            <x v="5"/>
            <x v="6"/>
          </reference>
        </references>
      </pivotArea>
    </format>
    <format dxfId="220">
      <pivotArea dataOnly="0" labelOnly="1" outline="0" fieldPosition="0">
        <references count="3">
          <reference field="0" count="1" selected="0">
            <x v="2"/>
          </reference>
          <reference field="1" count="1" selected="0">
            <x v="2"/>
          </reference>
          <reference field="2" count="2">
            <x v="7"/>
            <x v="8"/>
          </reference>
        </references>
      </pivotArea>
    </format>
    <format dxfId="219">
      <pivotArea dataOnly="0" labelOnly="1" outline="0" fieldPosition="0">
        <references count="4">
          <reference field="0" count="1" selected="0">
            <x v="0"/>
          </reference>
          <reference field="1" count="1" selected="0">
            <x v="0"/>
          </reference>
          <reference field="2" count="1" selected="0">
            <x v="0"/>
          </reference>
          <reference field="4" count="8">
            <x v="0"/>
            <x v="3"/>
            <x v="5"/>
            <x v="6"/>
            <x v="8"/>
            <x v="9"/>
            <x v="10"/>
            <x v="55"/>
          </reference>
        </references>
      </pivotArea>
    </format>
    <format dxfId="218">
      <pivotArea dataOnly="0" labelOnly="1" outline="0" fieldPosition="0">
        <references count="4">
          <reference field="0" count="1" selected="0">
            <x v="0"/>
          </reference>
          <reference field="1" count="1" selected="0">
            <x v="0"/>
          </reference>
          <reference field="2" count="1" selected="0">
            <x v="1"/>
          </reference>
          <reference field="4" count="3">
            <x v="12"/>
            <x v="14"/>
            <x v="19"/>
          </reference>
        </references>
      </pivotArea>
    </format>
    <format dxfId="217">
      <pivotArea dataOnly="0" labelOnly="1" outline="0" fieldPosition="0">
        <references count="4">
          <reference field="0" count="1" selected="0">
            <x v="0"/>
          </reference>
          <reference field="1" count="1" selected="0">
            <x v="0"/>
          </reference>
          <reference field="2" count="1" selected="0">
            <x v="2"/>
          </reference>
          <reference field="4" count="2">
            <x v="21"/>
            <x v="24"/>
          </reference>
        </references>
      </pivotArea>
    </format>
    <format dxfId="216">
      <pivotArea dataOnly="0" labelOnly="1" outline="0" fieldPosition="0">
        <references count="4">
          <reference field="0" count="1" selected="0">
            <x v="0"/>
          </reference>
          <reference field="1" count="1" selected="0">
            <x v="0"/>
          </reference>
          <reference field="2" count="1" selected="0">
            <x v="3"/>
          </reference>
          <reference field="4" count="1">
            <x v="40"/>
          </reference>
        </references>
      </pivotArea>
    </format>
    <format dxfId="215">
      <pivotArea dataOnly="0" labelOnly="1" outline="0" fieldPosition="0">
        <references count="4">
          <reference field="0" count="1" selected="0">
            <x v="1"/>
          </reference>
          <reference field="1" count="1" selected="0">
            <x v="1"/>
          </reference>
          <reference field="2" count="1" selected="0">
            <x v="4"/>
          </reference>
          <reference field="4" count="1">
            <x v="45"/>
          </reference>
        </references>
      </pivotArea>
    </format>
    <format dxfId="214">
      <pivotArea dataOnly="0" labelOnly="1" outline="0" fieldPosition="0">
        <references count="4">
          <reference field="0" count="1" selected="0">
            <x v="1"/>
          </reference>
          <reference field="1" count="1" selected="0">
            <x v="1"/>
          </reference>
          <reference field="2" count="1" selected="0">
            <x v="5"/>
          </reference>
          <reference field="4" count="6">
            <x v="53"/>
            <x v="54"/>
            <x v="57"/>
            <x v="59"/>
            <x v="61"/>
            <x v="63"/>
          </reference>
        </references>
      </pivotArea>
    </format>
    <format dxfId="213">
      <pivotArea dataOnly="0" labelOnly="1" outline="0" fieldPosition="0">
        <references count="4">
          <reference field="0" count="1" selected="0">
            <x v="1"/>
          </reference>
          <reference field="1" count="1" selected="0">
            <x v="1"/>
          </reference>
          <reference field="2" count="1" selected="0">
            <x v="6"/>
          </reference>
          <reference field="4" count="1">
            <x v="72"/>
          </reference>
        </references>
      </pivotArea>
    </format>
    <format dxfId="212">
      <pivotArea dataOnly="0" labelOnly="1" outline="0" fieldPosition="0">
        <references count="4">
          <reference field="0" count="1" selected="0">
            <x v="2"/>
          </reference>
          <reference field="1" count="1" selected="0">
            <x v="2"/>
          </reference>
          <reference field="2" count="1" selected="0">
            <x v="7"/>
          </reference>
          <reference field="4" count="3">
            <x v="74"/>
            <x v="79"/>
            <x v="82"/>
          </reference>
        </references>
      </pivotArea>
    </format>
    <format dxfId="211">
      <pivotArea dataOnly="0" labelOnly="1" outline="0" fieldPosition="0">
        <references count="4">
          <reference field="0" count="1" selected="0">
            <x v="2"/>
          </reference>
          <reference field="1" count="1" selected="0">
            <x v="2"/>
          </reference>
          <reference field="2" count="1" selected="0">
            <x v="8"/>
          </reference>
          <reference field="4" count="1">
            <x v="87"/>
          </reference>
        </references>
      </pivotArea>
    </format>
    <format dxfId="210">
      <pivotArea dataOnly="0" labelOnly="1" outline="0" fieldPosition="0">
        <references count="5">
          <reference field="0" count="1" selected="0">
            <x v="0"/>
          </reference>
          <reference field="1" count="1" selected="0">
            <x v="0"/>
          </reference>
          <reference field="2" count="1" selected="0">
            <x v="0"/>
          </reference>
          <reference field="4" count="1" selected="0">
            <x v="0"/>
          </reference>
          <reference field="15" count="1">
            <x v="0"/>
          </reference>
        </references>
      </pivotArea>
    </format>
    <format dxfId="209">
      <pivotArea dataOnly="0" labelOnly="1" outline="0" fieldPosition="0">
        <references count="5">
          <reference field="0" count="1" selected="0">
            <x v="0"/>
          </reference>
          <reference field="1" count="1" selected="0">
            <x v="0"/>
          </reference>
          <reference field="2" count="1" selected="0">
            <x v="0"/>
          </reference>
          <reference field="4" count="1" selected="0">
            <x v="3"/>
          </reference>
          <reference field="15" count="4">
            <x v="3"/>
            <x v="4"/>
            <x v="5"/>
            <x v="6"/>
          </reference>
        </references>
      </pivotArea>
    </format>
    <format dxfId="208">
      <pivotArea dataOnly="0" labelOnly="1" outline="0" fieldPosition="0">
        <references count="5">
          <reference field="0" count="1" selected="0">
            <x v="0"/>
          </reference>
          <reference field="1" count="1" selected="0">
            <x v="0"/>
          </reference>
          <reference field="2" count="1" selected="0">
            <x v="0"/>
          </reference>
          <reference field="4" count="1" selected="0">
            <x v="5"/>
          </reference>
          <reference field="15" count="1">
            <x v="8"/>
          </reference>
        </references>
      </pivotArea>
    </format>
    <format dxfId="207">
      <pivotArea dataOnly="0" labelOnly="1" outline="0" fieldPosition="0">
        <references count="5">
          <reference field="0" count="1" selected="0">
            <x v="0"/>
          </reference>
          <reference field="1" count="1" selected="0">
            <x v="0"/>
          </reference>
          <reference field="2" count="1" selected="0">
            <x v="0"/>
          </reference>
          <reference field="4" count="1" selected="0">
            <x v="6"/>
          </reference>
          <reference field="15" count="2">
            <x v="12"/>
            <x v="14"/>
          </reference>
        </references>
      </pivotArea>
    </format>
    <format dxfId="206">
      <pivotArea dataOnly="0" labelOnly="1" outline="0" fieldPosition="0">
        <references count="5">
          <reference field="0" count="1" selected="0">
            <x v="0"/>
          </reference>
          <reference field="1" count="1" selected="0">
            <x v="0"/>
          </reference>
          <reference field="2" count="1" selected="0">
            <x v="0"/>
          </reference>
          <reference field="4" count="1" selected="0">
            <x v="8"/>
          </reference>
          <reference field="15" count="5">
            <x v="9"/>
            <x v="10"/>
            <x v="11"/>
            <x v="12"/>
            <x v="13"/>
          </reference>
        </references>
      </pivotArea>
    </format>
    <format dxfId="205">
      <pivotArea dataOnly="0" labelOnly="1" outline="0" fieldPosition="0">
        <references count="5">
          <reference field="0" count="1" selected="0">
            <x v="0"/>
          </reference>
          <reference field="1" count="1" selected="0">
            <x v="0"/>
          </reference>
          <reference field="2" count="1" selected="0">
            <x v="0"/>
          </reference>
          <reference field="4" count="1" selected="0">
            <x v="9"/>
          </reference>
          <reference field="15" count="4">
            <x v="3"/>
            <x v="5"/>
            <x v="41"/>
            <x v="42"/>
          </reference>
        </references>
      </pivotArea>
    </format>
    <format dxfId="204">
      <pivotArea dataOnly="0" labelOnly="1" outline="0" fieldPosition="0">
        <references count="5">
          <reference field="0" count="1" selected="0">
            <x v="0"/>
          </reference>
          <reference field="1" count="1" selected="0">
            <x v="0"/>
          </reference>
          <reference field="2" count="1" selected="0">
            <x v="0"/>
          </reference>
          <reference field="4" count="1" selected="0">
            <x v="10"/>
          </reference>
          <reference field="15" count="2">
            <x v="14"/>
            <x v="15"/>
          </reference>
        </references>
      </pivotArea>
    </format>
    <format dxfId="203">
      <pivotArea dataOnly="0" labelOnly="1" outline="0" fieldPosition="0">
        <references count="5">
          <reference field="0" count="1" selected="0">
            <x v="0"/>
          </reference>
          <reference field="1" count="1" selected="0">
            <x v="0"/>
          </reference>
          <reference field="2" count="1" selected="0">
            <x v="0"/>
          </reference>
          <reference field="4" count="1" selected="0">
            <x v="55"/>
          </reference>
          <reference field="15" count="1">
            <x v="15"/>
          </reference>
        </references>
      </pivotArea>
    </format>
    <format dxfId="202">
      <pivotArea dataOnly="0" labelOnly="1" outline="0" fieldPosition="0">
        <references count="5">
          <reference field="0" count="1" selected="0">
            <x v="0"/>
          </reference>
          <reference field="1" count="1" selected="0">
            <x v="0"/>
          </reference>
          <reference field="2" count="1" selected="0">
            <x v="1"/>
          </reference>
          <reference field="4" count="1" selected="0">
            <x v="12"/>
          </reference>
          <reference field="15" count="5">
            <x v="16"/>
            <x v="17"/>
            <x v="18"/>
            <x v="19"/>
            <x v="43"/>
          </reference>
        </references>
      </pivotArea>
    </format>
    <format dxfId="201">
      <pivotArea dataOnly="0" labelOnly="1" outline="0" fieldPosition="0">
        <references count="5">
          <reference field="0" count="1" selected="0">
            <x v="0"/>
          </reference>
          <reference field="1" count="1" selected="0">
            <x v="0"/>
          </reference>
          <reference field="2" count="1" selected="0">
            <x v="1"/>
          </reference>
          <reference field="4" count="1" selected="0">
            <x v="14"/>
          </reference>
          <reference field="15" count="1">
            <x v="19"/>
          </reference>
        </references>
      </pivotArea>
    </format>
    <format dxfId="200">
      <pivotArea dataOnly="0" labelOnly="1" outline="0" fieldPosition="0">
        <references count="5">
          <reference field="0" count="1" selected="0">
            <x v="0"/>
          </reference>
          <reference field="1" count="1" selected="0">
            <x v="0"/>
          </reference>
          <reference field="2" count="1" selected="0">
            <x v="1"/>
          </reference>
          <reference field="4" count="1" selected="0">
            <x v="19"/>
          </reference>
          <reference field="15" count="2">
            <x v="21"/>
            <x v="22"/>
          </reference>
        </references>
      </pivotArea>
    </format>
    <format dxfId="199">
      <pivotArea dataOnly="0" labelOnly="1" outline="0" fieldPosition="0">
        <references count="5">
          <reference field="0" count="1" selected="0">
            <x v="0"/>
          </reference>
          <reference field="1" count="1" selected="0">
            <x v="0"/>
          </reference>
          <reference field="2" count="1" selected="0">
            <x v="2"/>
          </reference>
          <reference field="4" count="1" selected="0">
            <x v="21"/>
          </reference>
          <reference field="15" count="3">
            <x v="15"/>
            <x v="23"/>
            <x v="39"/>
          </reference>
        </references>
      </pivotArea>
    </format>
    <format dxfId="198">
      <pivotArea dataOnly="0" labelOnly="1" outline="0" fieldPosition="0">
        <references count="5">
          <reference field="0" count="1" selected="0">
            <x v="0"/>
          </reference>
          <reference field="1" count="1" selected="0">
            <x v="0"/>
          </reference>
          <reference field="2" count="1" selected="0">
            <x v="2"/>
          </reference>
          <reference field="4" count="1" selected="0">
            <x v="24"/>
          </reference>
          <reference field="15" count="4">
            <x v="21"/>
            <x v="24"/>
            <x v="25"/>
            <x v="26"/>
          </reference>
        </references>
      </pivotArea>
    </format>
    <format dxfId="197">
      <pivotArea dataOnly="0" labelOnly="1" outline="0" fieldPosition="0">
        <references count="5">
          <reference field="0" count="1" selected="0">
            <x v="0"/>
          </reference>
          <reference field="1" count="1" selected="0">
            <x v="0"/>
          </reference>
          <reference field="2" count="1" selected="0">
            <x v="3"/>
          </reference>
          <reference field="4" count="1" selected="0">
            <x v="40"/>
          </reference>
          <reference field="15" count="1">
            <x v="22"/>
          </reference>
        </references>
      </pivotArea>
    </format>
    <format dxfId="196">
      <pivotArea dataOnly="0" labelOnly="1" outline="0" fieldPosition="0">
        <references count="5">
          <reference field="0" count="1" selected="0">
            <x v="1"/>
          </reference>
          <reference field="1" count="1" selected="0">
            <x v="1"/>
          </reference>
          <reference field="2" count="1" selected="0">
            <x v="4"/>
          </reference>
          <reference field="4" count="1" selected="0">
            <x v="45"/>
          </reference>
          <reference field="15" count="4">
            <x v="8"/>
            <x v="20"/>
            <x v="27"/>
            <x v="28"/>
          </reference>
        </references>
      </pivotArea>
    </format>
    <format dxfId="195">
      <pivotArea dataOnly="0" labelOnly="1" outline="0" fieldPosition="0">
        <references count="5">
          <reference field="0" count="1" selected="0">
            <x v="1"/>
          </reference>
          <reference field="1" count="1" selected="0">
            <x v="1"/>
          </reference>
          <reference field="2" count="1" selected="0">
            <x v="5"/>
          </reference>
          <reference field="4" count="1" selected="0">
            <x v="53"/>
          </reference>
          <reference field="15" count="2">
            <x v="27"/>
            <x v="29"/>
          </reference>
        </references>
      </pivotArea>
    </format>
    <format dxfId="194">
      <pivotArea dataOnly="0" labelOnly="1" outline="0" fieldPosition="0">
        <references count="5">
          <reference field="0" count="1" selected="0">
            <x v="1"/>
          </reference>
          <reference field="1" count="1" selected="0">
            <x v="1"/>
          </reference>
          <reference field="2" count="1" selected="0">
            <x v="5"/>
          </reference>
          <reference field="4" count="1" selected="0">
            <x v="54"/>
          </reference>
          <reference field="15" count="1">
            <x v="30"/>
          </reference>
        </references>
      </pivotArea>
    </format>
    <format dxfId="193">
      <pivotArea dataOnly="0" labelOnly="1" outline="0" fieldPosition="0">
        <references count="5">
          <reference field="0" count="1" selected="0">
            <x v="1"/>
          </reference>
          <reference field="1" count="1" selected="0">
            <x v="1"/>
          </reference>
          <reference field="2" count="1" selected="0">
            <x v="5"/>
          </reference>
          <reference field="4" count="1" selected="0">
            <x v="57"/>
          </reference>
          <reference field="15" count="1">
            <x v="8"/>
          </reference>
        </references>
      </pivotArea>
    </format>
    <format dxfId="192">
      <pivotArea dataOnly="0" labelOnly="1" outline="0" fieldPosition="0">
        <references count="5">
          <reference field="0" count="1" selected="0">
            <x v="1"/>
          </reference>
          <reference field="1" count="1" selected="0">
            <x v="1"/>
          </reference>
          <reference field="2" count="1" selected="0">
            <x v="5"/>
          </reference>
          <reference field="4" count="1" selected="0">
            <x v="59"/>
          </reference>
          <reference field="15" count="1">
            <x v="8"/>
          </reference>
        </references>
      </pivotArea>
    </format>
    <format dxfId="191">
      <pivotArea dataOnly="0" labelOnly="1" outline="0" fieldPosition="0">
        <references count="5">
          <reference field="0" count="1" selected="0">
            <x v="1"/>
          </reference>
          <reference field="1" count="1" selected="0">
            <x v="1"/>
          </reference>
          <reference field="2" count="1" selected="0">
            <x v="5"/>
          </reference>
          <reference field="4" count="1" selected="0">
            <x v="61"/>
          </reference>
          <reference field="15" count="3">
            <x v="8"/>
            <x v="20"/>
            <x v="31"/>
          </reference>
        </references>
      </pivotArea>
    </format>
    <format dxfId="190">
      <pivotArea dataOnly="0" labelOnly="1" outline="0" fieldPosition="0">
        <references count="5">
          <reference field="0" count="1" selected="0">
            <x v="1"/>
          </reference>
          <reference field="1" count="1" selected="0">
            <x v="1"/>
          </reference>
          <reference field="2" count="1" selected="0">
            <x v="5"/>
          </reference>
          <reference field="4" count="1" selected="0">
            <x v="63"/>
          </reference>
          <reference field="15" count="2">
            <x v="8"/>
            <x v="20"/>
          </reference>
        </references>
      </pivotArea>
    </format>
    <format dxfId="189">
      <pivotArea dataOnly="0" labelOnly="1" outline="0" fieldPosition="0">
        <references count="5">
          <reference field="0" count="1" selected="0">
            <x v="1"/>
          </reference>
          <reference field="1" count="1" selected="0">
            <x v="1"/>
          </reference>
          <reference field="2" count="1" selected="0">
            <x v="6"/>
          </reference>
          <reference field="4" count="1" selected="0">
            <x v="72"/>
          </reference>
          <reference field="15" count="1">
            <x v="32"/>
          </reference>
        </references>
      </pivotArea>
    </format>
    <format dxfId="188">
      <pivotArea dataOnly="0" labelOnly="1" outline="0" fieldPosition="0">
        <references count="5">
          <reference field="0" count="1" selected="0">
            <x v="2"/>
          </reference>
          <reference field="1" count="1" selected="0">
            <x v="2"/>
          </reference>
          <reference field="2" count="1" selected="0">
            <x v="7"/>
          </reference>
          <reference field="4" count="1" selected="0">
            <x v="74"/>
          </reference>
          <reference field="15" count="1">
            <x v="8"/>
          </reference>
        </references>
      </pivotArea>
    </format>
    <format dxfId="187">
      <pivotArea dataOnly="0" labelOnly="1" outline="0" fieldPosition="0">
        <references count="5">
          <reference field="0" count="1" selected="0">
            <x v="2"/>
          </reference>
          <reference field="1" count="1" selected="0">
            <x v="2"/>
          </reference>
          <reference field="2" count="1" selected="0">
            <x v="7"/>
          </reference>
          <reference field="4" count="1" selected="0">
            <x v="79"/>
          </reference>
          <reference field="15" count="16">
            <x v="0"/>
            <x v="3"/>
            <x v="4"/>
            <x v="5"/>
            <x v="10"/>
            <x v="14"/>
            <x v="20"/>
            <x v="23"/>
            <x v="30"/>
            <x v="31"/>
            <x v="33"/>
            <x v="34"/>
            <x v="35"/>
            <x v="36"/>
            <x v="37"/>
            <x v="40"/>
          </reference>
        </references>
      </pivotArea>
    </format>
    <format dxfId="186">
      <pivotArea dataOnly="0" labelOnly="1" outline="0" fieldPosition="0">
        <references count="5">
          <reference field="0" count="1" selected="0">
            <x v="2"/>
          </reference>
          <reference field="1" count="1" selected="0">
            <x v="2"/>
          </reference>
          <reference field="2" count="1" selected="0">
            <x v="7"/>
          </reference>
          <reference field="4" count="1" selected="0">
            <x v="82"/>
          </reference>
          <reference field="15" count="1">
            <x v="8"/>
          </reference>
        </references>
      </pivotArea>
    </format>
    <format dxfId="185">
      <pivotArea dataOnly="0" labelOnly="1" outline="0" fieldPosition="0">
        <references count="5">
          <reference field="0" count="1" selected="0">
            <x v="2"/>
          </reference>
          <reference field="1" count="1" selected="0">
            <x v="2"/>
          </reference>
          <reference field="2" count="1" selected="0">
            <x v="8"/>
          </reference>
          <reference field="4" count="1" selected="0">
            <x v="87"/>
          </reference>
          <reference field="15" count="1">
            <x v="38"/>
          </reference>
        </references>
      </pivotArea>
    </format>
    <format dxfId="184">
      <pivotArea dataOnly="0" labelOnly="1" outline="0" fieldPosition="0">
        <references count="6">
          <reference field="0" count="1" selected="0">
            <x v="0"/>
          </reference>
          <reference field="1" count="1" selected="0">
            <x v="0"/>
          </reference>
          <reference field="2" count="1" selected="0">
            <x v="0"/>
          </reference>
          <reference field="4" count="1" selected="0">
            <x v="0"/>
          </reference>
          <reference field="15" count="1" selected="0">
            <x v="0"/>
          </reference>
          <reference field="16" count="1">
            <x v="139"/>
          </reference>
        </references>
      </pivotArea>
    </format>
    <format dxfId="183">
      <pivotArea dataOnly="0" labelOnly="1" outline="0" fieldPosition="0">
        <references count="6">
          <reference field="0" count="1" selected="0">
            <x v="0"/>
          </reference>
          <reference field="1" count="1" selected="0">
            <x v="0"/>
          </reference>
          <reference field="2" count="1" selected="0">
            <x v="0"/>
          </reference>
          <reference field="4" count="1" selected="0">
            <x v="3"/>
          </reference>
          <reference field="15" count="1" selected="0">
            <x v="3"/>
          </reference>
          <reference field="16" count="2">
            <x v="140"/>
            <x v="141"/>
          </reference>
        </references>
      </pivotArea>
    </format>
    <format dxfId="182">
      <pivotArea dataOnly="0" labelOnly="1" outline="0" fieldPosition="0">
        <references count="6">
          <reference field="0" count="1" selected="0">
            <x v="0"/>
          </reference>
          <reference field="1" count="1" selected="0">
            <x v="0"/>
          </reference>
          <reference field="2" count="1" selected="0">
            <x v="0"/>
          </reference>
          <reference field="4" count="1" selected="0">
            <x v="3"/>
          </reference>
          <reference field="15" count="1" selected="0">
            <x v="4"/>
          </reference>
          <reference field="16" count="2">
            <x v="140"/>
            <x v="141"/>
          </reference>
        </references>
      </pivotArea>
    </format>
    <format dxfId="181">
      <pivotArea dataOnly="0" labelOnly="1" outline="0" fieldPosition="0">
        <references count="6">
          <reference field="0" count="1" selected="0">
            <x v="0"/>
          </reference>
          <reference field="1" count="1" selected="0">
            <x v="0"/>
          </reference>
          <reference field="2" count="1" selected="0">
            <x v="0"/>
          </reference>
          <reference field="4" count="1" selected="0">
            <x v="3"/>
          </reference>
          <reference field="15" count="1" selected="0">
            <x v="5"/>
          </reference>
          <reference field="16" count="2">
            <x v="142"/>
            <x v="143"/>
          </reference>
        </references>
      </pivotArea>
    </format>
    <format dxfId="180">
      <pivotArea dataOnly="0" labelOnly="1" outline="0" fieldPosition="0">
        <references count="6">
          <reference field="0" count="1" selected="0">
            <x v="0"/>
          </reference>
          <reference field="1" count="1" selected="0">
            <x v="0"/>
          </reference>
          <reference field="2" count="1" selected="0">
            <x v="0"/>
          </reference>
          <reference field="4" count="1" selected="0">
            <x v="3"/>
          </reference>
          <reference field="15" count="1" selected="0">
            <x v="6"/>
          </reference>
          <reference field="16" count="2">
            <x v="140"/>
            <x v="141"/>
          </reference>
        </references>
      </pivotArea>
    </format>
    <format dxfId="179">
      <pivotArea dataOnly="0" labelOnly="1" outline="0" fieldPosition="0">
        <references count="6">
          <reference field="0" count="1" selected="0">
            <x v="0"/>
          </reference>
          <reference field="1" count="1" selected="0">
            <x v="0"/>
          </reference>
          <reference field="2" count="1" selected="0">
            <x v="0"/>
          </reference>
          <reference field="4" count="1" selected="0">
            <x v="5"/>
          </reference>
          <reference field="15" count="1" selected="0">
            <x v="8"/>
          </reference>
          <reference field="16" count="1">
            <x v="145"/>
          </reference>
        </references>
      </pivotArea>
    </format>
    <format dxfId="178">
      <pivotArea dataOnly="0" labelOnly="1" outline="0" fieldPosition="0">
        <references count="6">
          <reference field="0" count="1" selected="0">
            <x v="0"/>
          </reference>
          <reference field="1" count="1" selected="0">
            <x v="0"/>
          </reference>
          <reference field="2" count="1" selected="0">
            <x v="0"/>
          </reference>
          <reference field="4" count="1" selected="0">
            <x v="6"/>
          </reference>
          <reference field="15" count="1" selected="0">
            <x v="12"/>
          </reference>
          <reference field="16" count="1">
            <x v="299"/>
          </reference>
        </references>
      </pivotArea>
    </format>
    <format dxfId="177">
      <pivotArea dataOnly="0" labelOnly="1" outline="0" fieldPosition="0">
        <references count="6">
          <reference field="0" count="1" selected="0">
            <x v="0"/>
          </reference>
          <reference field="1" count="1" selected="0">
            <x v="0"/>
          </reference>
          <reference field="2" count="1" selected="0">
            <x v="0"/>
          </reference>
          <reference field="4" count="1" selected="0">
            <x v="6"/>
          </reference>
          <reference field="15" count="1" selected="0">
            <x v="14"/>
          </reference>
          <reference field="16" count="1">
            <x v="290"/>
          </reference>
        </references>
      </pivotArea>
    </format>
    <format dxfId="176">
      <pivotArea dataOnly="0" labelOnly="1" outline="0" fieldPosition="0">
        <references count="6">
          <reference field="0" count="1" selected="0">
            <x v="0"/>
          </reference>
          <reference field="1" count="1" selected="0">
            <x v="0"/>
          </reference>
          <reference field="2" count="1" selected="0">
            <x v="0"/>
          </reference>
          <reference field="4" count="1" selected="0">
            <x v="8"/>
          </reference>
          <reference field="15" count="1" selected="0">
            <x v="9"/>
          </reference>
          <reference field="16" count="4">
            <x v="146"/>
            <x v="147"/>
            <x v="149"/>
            <x v="268"/>
          </reference>
        </references>
      </pivotArea>
    </format>
    <format dxfId="175">
      <pivotArea dataOnly="0" labelOnly="1" outline="0" fieldPosition="0">
        <references count="6">
          <reference field="0" count="1" selected="0">
            <x v="0"/>
          </reference>
          <reference field="1" count="1" selected="0">
            <x v="0"/>
          </reference>
          <reference field="2" count="1" selected="0">
            <x v="0"/>
          </reference>
          <reference field="4" count="1" selected="0">
            <x v="8"/>
          </reference>
          <reference field="15" count="1" selected="0">
            <x v="10"/>
          </reference>
          <reference field="16" count="1">
            <x v="150"/>
          </reference>
        </references>
      </pivotArea>
    </format>
    <format dxfId="174">
      <pivotArea dataOnly="0" labelOnly="1" outline="0" fieldPosition="0">
        <references count="6">
          <reference field="0" count="1" selected="0">
            <x v="0"/>
          </reference>
          <reference field="1" count="1" selected="0">
            <x v="0"/>
          </reference>
          <reference field="2" count="1" selected="0">
            <x v="0"/>
          </reference>
          <reference field="4" count="1" selected="0">
            <x v="8"/>
          </reference>
          <reference field="15" count="1" selected="0">
            <x v="11"/>
          </reference>
          <reference field="16" count="1">
            <x v="152"/>
          </reference>
        </references>
      </pivotArea>
    </format>
    <format dxfId="173">
      <pivotArea dataOnly="0" labelOnly="1" outline="0" fieldPosition="0">
        <references count="6">
          <reference field="0" count="1" selected="0">
            <x v="0"/>
          </reference>
          <reference field="1" count="1" selected="0">
            <x v="0"/>
          </reference>
          <reference field="2" count="1" selected="0">
            <x v="0"/>
          </reference>
          <reference field="4" count="1" selected="0">
            <x v="8"/>
          </reference>
          <reference field="15" count="1" selected="0">
            <x v="12"/>
          </reference>
          <reference field="16" count="9">
            <x v="154"/>
            <x v="156"/>
            <x v="157"/>
            <x v="158"/>
            <x v="294"/>
            <x v="295"/>
            <x v="296"/>
            <x v="297"/>
            <x v="298"/>
          </reference>
        </references>
      </pivotArea>
    </format>
    <format dxfId="172">
      <pivotArea dataOnly="0" labelOnly="1" outline="0" fieldPosition="0">
        <references count="6">
          <reference field="0" count="1" selected="0">
            <x v="0"/>
          </reference>
          <reference field="1" count="1" selected="0">
            <x v="0"/>
          </reference>
          <reference field="2" count="1" selected="0">
            <x v="0"/>
          </reference>
          <reference field="4" count="1" selected="0">
            <x v="8"/>
          </reference>
          <reference field="15" count="1" selected="0">
            <x v="13"/>
          </reference>
          <reference field="16" count="1">
            <x v="162"/>
          </reference>
        </references>
      </pivotArea>
    </format>
    <format dxfId="171">
      <pivotArea dataOnly="0" labelOnly="1" outline="0" fieldPosition="0">
        <references count="6">
          <reference field="0" count="1" selected="0">
            <x v="0"/>
          </reference>
          <reference field="1" count="1" selected="0">
            <x v="0"/>
          </reference>
          <reference field="2" count="1" selected="0">
            <x v="0"/>
          </reference>
          <reference field="4" count="1" selected="0">
            <x v="9"/>
          </reference>
          <reference field="15" count="1" selected="0">
            <x v="3"/>
          </reference>
          <reference field="16" count="1">
            <x v="293"/>
          </reference>
        </references>
      </pivotArea>
    </format>
    <format dxfId="170">
      <pivotArea dataOnly="0" labelOnly="1" outline="0" fieldPosition="0">
        <references count="6">
          <reference field="0" count="1" selected="0">
            <x v="0"/>
          </reference>
          <reference field="1" count="1" selected="0">
            <x v="0"/>
          </reference>
          <reference field="2" count="1" selected="0">
            <x v="0"/>
          </reference>
          <reference field="4" count="1" selected="0">
            <x v="9"/>
          </reference>
          <reference field="15" count="1" selected="0">
            <x v="5"/>
          </reference>
          <reference field="16" count="1">
            <x v="291"/>
          </reference>
        </references>
      </pivotArea>
    </format>
    <format dxfId="169">
      <pivotArea dataOnly="0" labelOnly="1" outline="0" fieldPosition="0">
        <references count="6">
          <reference field="0" count="1" selected="0">
            <x v="0"/>
          </reference>
          <reference field="1" count="1" selected="0">
            <x v="0"/>
          </reference>
          <reference field="2" count="1" selected="0">
            <x v="0"/>
          </reference>
          <reference field="4" count="1" selected="0">
            <x v="9"/>
          </reference>
          <reference field="15" count="1" selected="0">
            <x v="41"/>
          </reference>
          <reference field="16" count="1">
            <x v="300"/>
          </reference>
        </references>
      </pivotArea>
    </format>
    <format dxfId="168">
      <pivotArea dataOnly="0" labelOnly="1" outline="0" fieldPosition="0">
        <references count="6">
          <reference field="0" count="1" selected="0">
            <x v="0"/>
          </reference>
          <reference field="1" count="1" selected="0">
            <x v="0"/>
          </reference>
          <reference field="2" count="1" selected="0">
            <x v="0"/>
          </reference>
          <reference field="4" count="1" selected="0">
            <x v="9"/>
          </reference>
          <reference field="15" count="1" selected="0">
            <x v="42"/>
          </reference>
          <reference field="16" count="2">
            <x v="301"/>
            <x v="302"/>
          </reference>
        </references>
      </pivotArea>
    </format>
    <format dxfId="167">
      <pivotArea dataOnly="0" labelOnly="1" outline="0" fieldPosition="0">
        <references count="6">
          <reference field="0" count="1" selected="0">
            <x v="0"/>
          </reference>
          <reference field="1" count="1" selected="0">
            <x v="0"/>
          </reference>
          <reference field="2" count="1" selected="0">
            <x v="0"/>
          </reference>
          <reference field="4" count="1" selected="0">
            <x v="10"/>
          </reference>
          <reference field="15" count="1" selected="0">
            <x v="14"/>
          </reference>
          <reference field="16" count="2">
            <x v="140"/>
            <x v="163"/>
          </reference>
        </references>
      </pivotArea>
    </format>
    <format dxfId="166">
      <pivotArea dataOnly="0" labelOnly="1" outline="0" fieldPosition="0">
        <references count="6">
          <reference field="0" count="1" selected="0">
            <x v="0"/>
          </reference>
          <reference field="1" count="1" selected="0">
            <x v="0"/>
          </reference>
          <reference field="2" count="1" selected="0">
            <x v="0"/>
          </reference>
          <reference field="4" count="1" selected="0">
            <x v="10"/>
          </reference>
          <reference field="15" count="1" selected="0">
            <x v="15"/>
          </reference>
          <reference field="16" count="1">
            <x v="164"/>
          </reference>
        </references>
      </pivotArea>
    </format>
    <format dxfId="165">
      <pivotArea dataOnly="0" labelOnly="1" outline="0" fieldPosition="0">
        <references count="6">
          <reference field="0" count="1" selected="0">
            <x v="0"/>
          </reference>
          <reference field="1" count="1" selected="0">
            <x v="0"/>
          </reference>
          <reference field="2" count="1" selected="0">
            <x v="0"/>
          </reference>
          <reference field="4" count="1" selected="0">
            <x v="55"/>
          </reference>
          <reference field="15" count="1" selected="0">
            <x v="15"/>
          </reference>
          <reference field="16" count="2">
            <x v="165"/>
            <x v="166"/>
          </reference>
        </references>
      </pivotArea>
    </format>
    <format dxfId="164">
      <pivotArea dataOnly="0" labelOnly="1" outline="0" fieldPosition="0">
        <references count="6">
          <reference field="0" count="1" selected="0">
            <x v="0"/>
          </reference>
          <reference field="1" count="1" selected="0">
            <x v="0"/>
          </reference>
          <reference field="2" count="1" selected="0">
            <x v="1"/>
          </reference>
          <reference field="4" count="1" selected="0">
            <x v="12"/>
          </reference>
          <reference field="15" count="1" selected="0">
            <x v="16"/>
          </reference>
          <reference field="16" count="12">
            <x v="167"/>
            <x v="168"/>
            <x v="169"/>
            <x v="170"/>
            <x v="171"/>
            <x v="172"/>
            <x v="173"/>
            <x v="175"/>
            <x v="176"/>
            <x v="177"/>
            <x v="178"/>
            <x v="269"/>
          </reference>
        </references>
      </pivotArea>
    </format>
    <format dxfId="163">
      <pivotArea dataOnly="0" labelOnly="1" outline="0" fieldPosition="0">
        <references count="6">
          <reference field="0" count="1" selected="0">
            <x v="0"/>
          </reference>
          <reference field="1" count="1" selected="0">
            <x v="0"/>
          </reference>
          <reference field="2" count="1" selected="0">
            <x v="1"/>
          </reference>
          <reference field="4" count="1" selected="0">
            <x v="12"/>
          </reference>
          <reference field="15" count="1" selected="0">
            <x v="17"/>
          </reference>
          <reference field="16" count="2">
            <x v="179"/>
            <x v="180"/>
          </reference>
        </references>
      </pivotArea>
    </format>
    <format dxfId="162">
      <pivotArea dataOnly="0" labelOnly="1" outline="0" fieldPosition="0">
        <references count="6">
          <reference field="0" count="1" selected="0">
            <x v="0"/>
          </reference>
          <reference field="1" count="1" selected="0">
            <x v="0"/>
          </reference>
          <reference field="2" count="1" selected="0">
            <x v="1"/>
          </reference>
          <reference field="4" count="1" selected="0">
            <x v="12"/>
          </reference>
          <reference field="15" count="1" selected="0">
            <x v="18"/>
          </reference>
          <reference field="16" count="1">
            <x v="284"/>
          </reference>
        </references>
      </pivotArea>
    </format>
    <format dxfId="161">
      <pivotArea dataOnly="0" labelOnly="1" outline="0" fieldPosition="0">
        <references count="6">
          <reference field="0" count="1" selected="0">
            <x v="0"/>
          </reference>
          <reference field="1" count="1" selected="0">
            <x v="0"/>
          </reference>
          <reference field="2" count="1" selected="0">
            <x v="1"/>
          </reference>
          <reference field="4" count="1" selected="0">
            <x v="12"/>
          </reference>
          <reference field="15" count="1" selected="0">
            <x v="19"/>
          </reference>
          <reference field="16" count="8">
            <x v="182"/>
            <x v="184"/>
            <x v="185"/>
            <x v="186"/>
            <x v="188"/>
            <x v="189"/>
            <x v="270"/>
            <x v="271"/>
          </reference>
        </references>
      </pivotArea>
    </format>
    <format dxfId="160">
      <pivotArea dataOnly="0" labelOnly="1" outline="0" fieldPosition="0">
        <references count="6">
          <reference field="0" count="1" selected="0">
            <x v="0"/>
          </reference>
          <reference field="1" count="1" selected="0">
            <x v="0"/>
          </reference>
          <reference field="2" count="1" selected="0">
            <x v="1"/>
          </reference>
          <reference field="4" count="1" selected="0">
            <x v="12"/>
          </reference>
          <reference field="15" count="1" selected="0">
            <x v="43"/>
          </reference>
          <reference field="16" count="1">
            <x v="303"/>
          </reference>
        </references>
      </pivotArea>
    </format>
    <format dxfId="159">
      <pivotArea dataOnly="0" labelOnly="1" outline="0" fieldPosition="0">
        <references count="6">
          <reference field="0" count="1" selected="0">
            <x v="0"/>
          </reference>
          <reference field="1" count="1" selected="0">
            <x v="0"/>
          </reference>
          <reference field="2" count="1" selected="0">
            <x v="1"/>
          </reference>
          <reference field="4" count="1" selected="0">
            <x v="14"/>
          </reference>
          <reference field="15" count="1" selected="0">
            <x v="19"/>
          </reference>
          <reference field="16" count="1">
            <x v="190"/>
          </reference>
        </references>
      </pivotArea>
    </format>
    <format dxfId="158">
      <pivotArea dataOnly="0" labelOnly="1" outline="0" fieldPosition="0">
        <references count="6">
          <reference field="0" count="1" selected="0">
            <x v="0"/>
          </reference>
          <reference field="1" count="1" selected="0">
            <x v="0"/>
          </reference>
          <reference field="2" count="1" selected="0">
            <x v="1"/>
          </reference>
          <reference field="4" count="1" selected="0">
            <x v="19"/>
          </reference>
          <reference field="15" count="1" selected="0">
            <x v="21"/>
          </reference>
          <reference field="16" count="1">
            <x v="191"/>
          </reference>
        </references>
      </pivotArea>
    </format>
    <format dxfId="157">
      <pivotArea dataOnly="0" labelOnly="1" outline="0" fieldPosition="0">
        <references count="6">
          <reference field="0" count="1" selected="0">
            <x v="0"/>
          </reference>
          <reference field="1" count="1" selected="0">
            <x v="0"/>
          </reference>
          <reference field="2" count="1" selected="0">
            <x v="1"/>
          </reference>
          <reference field="4" count="1" selected="0">
            <x v="19"/>
          </reference>
          <reference field="15" count="1" selected="0">
            <x v="22"/>
          </reference>
          <reference field="16" count="2">
            <x v="192"/>
            <x v="193"/>
          </reference>
        </references>
      </pivotArea>
    </format>
    <format dxfId="156">
      <pivotArea dataOnly="0" labelOnly="1" outline="0" fieldPosition="0">
        <references count="6">
          <reference field="0" count="1" selected="0">
            <x v="0"/>
          </reference>
          <reference field="1" count="1" selected="0">
            <x v="0"/>
          </reference>
          <reference field="2" count="1" selected="0">
            <x v="2"/>
          </reference>
          <reference field="4" count="1" selected="0">
            <x v="21"/>
          </reference>
          <reference field="15" count="1" selected="0">
            <x v="15"/>
          </reference>
          <reference field="16" count="1">
            <x v="194"/>
          </reference>
        </references>
      </pivotArea>
    </format>
    <format dxfId="155">
      <pivotArea dataOnly="0" labelOnly="1" outline="0" fieldPosition="0">
        <references count="6">
          <reference field="0" count="1" selected="0">
            <x v="0"/>
          </reference>
          <reference field="1" count="1" selected="0">
            <x v="0"/>
          </reference>
          <reference field="2" count="1" selected="0">
            <x v="2"/>
          </reference>
          <reference field="4" count="1" selected="0">
            <x v="21"/>
          </reference>
          <reference field="15" count="1" selected="0">
            <x v="23"/>
          </reference>
          <reference field="16" count="4">
            <x v="195"/>
            <x v="196"/>
            <x v="197"/>
            <x v="198"/>
          </reference>
        </references>
      </pivotArea>
    </format>
    <format dxfId="154">
      <pivotArea dataOnly="0" labelOnly="1" outline="0" fieldPosition="0">
        <references count="6">
          <reference field="0" count="1" selected="0">
            <x v="0"/>
          </reference>
          <reference field="1" count="1" selected="0">
            <x v="0"/>
          </reference>
          <reference field="2" count="1" selected="0">
            <x v="2"/>
          </reference>
          <reference field="4" count="1" selected="0">
            <x v="21"/>
          </reference>
          <reference field="15" count="1" selected="0">
            <x v="39"/>
          </reference>
          <reference field="16" count="1">
            <x v="286"/>
          </reference>
        </references>
      </pivotArea>
    </format>
    <format dxfId="153">
      <pivotArea dataOnly="0" labelOnly="1" outline="0" fieldPosition="0">
        <references count="6">
          <reference field="0" count="1" selected="0">
            <x v="0"/>
          </reference>
          <reference field="1" count="1" selected="0">
            <x v="0"/>
          </reference>
          <reference field="2" count="1" selected="0">
            <x v="2"/>
          </reference>
          <reference field="4" count="1" selected="0">
            <x v="24"/>
          </reference>
          <reference field="15" count="1" selected="0">
            <x v="21"/>
          </reference>
          <reference field="16" count="1">
            <x v="201"/>
          </reference>
        </references>
      </pivotArea>
    </format>
    <format dxfId="152">
      <pivotArea dataOnly="0" labelOnly="1" outline="0" fieldPosition="0">
        <references count="6">
          <reference field="0" count="1" selected="0">
            <x v="0"/>
          </reference>
          <reference field="1" count="1" selected="0">
            <x v="0"/>
          </reference>
          <reference field="2" count="1" selected="0">
            <x v="2"/>
          </reference>
          <reference field="4" count="1" selected="0">
            <x v="24"/>
          </reference>
          <reference field="15" count="1" selected="0">
            <x v="24"/>
          </reference>
          <reference field="16" count="1">
            <x v="199"/>
          </reference>
        </references>
      </pivotArea>
    </format>
    <format dxfId="151">
      <pivotArea dataOnly="0" labelOnly="1" outline="0" fieldPosition="0">
        <references count="6">
          <reference field="0" count="1" selected="0">
            <x v="0"/>
          </reference>
          <reference field="1" count="1" selected="0">
            <x v="0"/>
          </reference>
          <reference field="2" count="1" selected="0">
            <x v="2"/>
          </reference>
          <reference field="4" count="1" selected="0">
            <x v="24"/>
          </reference>
          <reference field="15" count="1" selected="0">
            <x v="25"/>
          </reference>
          <reference field="16" count="1">
            <x v="199"/>
          </reference>
        </references>
      </pivotArea>
    </format>
    <format dxfId="150">
      <pivotArea dataOnly="0" labelOnly="1" outline="0" fieldPosition="0">
        <references count="6">
          <reference field="0" count="1" selected="0">
            <x v="0"/>
          </reference>
          <reference field="1" count="1" selected="0">
            <x v="0"/>
          </reference>
          <reference field="2" count="1" selected="0">
            <x v="2"/>
          </reference>
          <reference field="4" count="1" selected="0">
            <x v="24"/>
          </reference>
          <reference field="15" count="1" selected="0">
            <x v="26"/>
          </reference>
          <reference field="16" count="1">
            <x v="200"/>
          </reference>
        </references>
      </pivotArea>
    </format>
    <format dxfId="149">
      <pivotArea dataOnly="0" labelOnly="1" outline="0" fieldPosition="0">
        <references count="6">
          <reference field="0" count="1" selected="0">
            <x v="0"/>
          </reference>
          <reference field="1" count="1" selected="0">
            <x v="0"/>
          </reference>
          <reference field="2" count="1" selected="0">
            <x v="3"/>
          </reference>
          <reference field="4" count="1" selected="0">
            <x v="40"/>
          </reference>
          <reference field="15" count="1" selected="0">
            <x v="22"/>
          </reference>
          <reference field="16" count="1">
            <x v="272"/>
          </reference>
        </references>
      </pivotArea>
    </format>
    <format dxfId="148">
      <pivotArea dataOnly="0" labelOnly="1" outline="0" fieldPosition="0">
        <references count="6">
          <reference field="0" count="1" selected="0">
            <x v="1"/>
          </reference>
          <reference field="1" count="1" selected="0">
            <x v="1"/>
          </reference>
          <reference field="2" count="1" selected="0">
            <x v="4"/>
          </reference>
          <reference field="4" count="1" selected="0">
            <x v="45"/>
          </reference>
          <reference field="15" count="1" selected="0">
            <x v="8"/>
          </reference>
          <reference field="16" count="9">
            <x v="202"/>
            <x v="203"/>
            <x v="204"/>
            <x v="205"/>
            <x v="207"/>
            <x v="208"/>
            <x v="209"/>
            <x v="210"/>
            <x v="274"/>
          </reference>
        </references>
      </pivotArea>
    </format>
    <format dxfId="147">
      <pivotArea dataOnly="0" labelOnly="1" outline="0" fieldPosition="0">
        <references count="6">
          <reference field="0" count="1" selected="0">
            <x v="1"/>
          </reference>
          <reference field="1" count="1" selected="0">
            <x v="1"/>
          </reference>
          <reference field="2" count="1" selected="0">
            <x v="4"/>
          </reference>
          <reference field="4" count="1" selected="0">
            <x v="45"/>
          </reference>
          <reference field="15" count="1" selected="0">
            <x v="20"/>
          </reference>
          <reference field="16" count="2">
            <x v="211"/>
            <x v="212"/>
          </reference>
        </references>
      </pivotArea>
    </format>
    <format dxfId="146">
      <pivotArea dataOnly="0" labelOnly="1" outline="0" fieldPosition="0">
        <references count="6">
          <reference field="0" count="1" selected="0">
            <x v="1"/>
          </reference>
          <reference field="1" count="1" selected="0">
            <x v="1"/>
          </reference>
          <reference field="2" count="1" selected="0">
            <x v="4"/>
          </reference>
          <reference field="4" count="1" selected="0">
            <x v="45"/>
          </reference>
          <reference field="15" count="1" selected="0">
            <x v="27"/>
          </reference>
          <reference field="16" count="1">
            <x v="213"/>
          </reference>
        </references>
      </pivotArea>
    </format>
    <format dxfId="145">
      <pivotArea dataOnly="0" labelOnly="1" outline="0" fieldPosition="0">
        <references count="6">
          <reference field="0" count="1" selected="0">
            <x v="1"/>
          </reference>
          <reference field="1" count="1" selected="0">
            <x v="1"/>
          </reference>
          <reference field="2" count="1" selected="0">
            <x v="4"/>
          </reference>
          <reference field="4" count="1" selected="0">
            <x v="45"/>
          </reference>
          <reference field="15" count="1" selected="0">
            <x v="28"/>
          </reference>
          <reference field="16" count="1">
            <x v="214"/>
          </reference>
        </references>
      </pivotArea>
    </format>
    <format dxfId="144">
      <pivotArea dataOnly="0" labelOnly="1" outline="0" fieldPosition="0">
        <references count="6">
          <reference field="0" count="1" selected="0">
            <x v="1"/>
          </reference>
          <reference field="1" count="1" selected="0">
            <x v="1"/>
          </reference>
          <reference field="2" count="1" selected="0">
            <x v="5"/>
          </reference>
          <reference field="4" count="1" selected="0">
            <x v="53"/>
          </reference>
          <reference field="15" count="1" selected="0">
            <x v="27"/>
          </reference>
          <reference field="16" count="1">
            <x v="215"/>
          </reference>
        </references>
      </pivotArea>
    </format>
    <format dxfId="143">
      <pivotArea dataOnly="0" labelOnly="1" outline="0" fieldPosition="0">
        <references count="6">
          <reference field="0" count="1" selected="0">
            <x v="1"/>
          </reference>
          <reference field="1" count="1" selected="0">
            <x v="1"/>
          </reference>
          <reference field="2" count="1" selected="0">
            <x v="5"/>
          </reference>
          <reference field="4" count="1" selected="0">
            <x v="53"/>
          </reference>
          <reference field="15" count="1" selected="0">
            <x v="29"/>
          </reference>
          <reference field="16" count="1">
            <x v="216"/>
          </reference>
        </references>
      </pivotArea>
    </format>
    <format dxfId="142">
      <pivotArea dataOnly="0" labelOnly="1" outline="0" fieldPosition="0">
        <references count="6">
          <reference field="0" count="1" selected="0">
            <x v="1"/>
          </reference>
          <reference field="1" count="1" selected="0">
            <x v="1"/>
          </reference>
          <reference field="2" count="1" selected="0">
            <x v="5"/>
          </reference>
          <reference field="4" count="1" selected="0">
            <x v="54"/>
          </reference>
          <reference field="15" count="1" selected="0">
            <x v="30"/>
          </reference>
          <reference field="16" count="1">
            <x v="217"/>
          </reference>
        </references>
      </pivotArea>
    </format>
    <format dxfId="141">
      <pivotArea dataOnly="0" labelOnly="1" outline="0" fieldPosition="0">
        <references count="6">
          <reference field="0" count="1" selected="0">
            <x v="1"/>
          </reference>
          <reference field="1" count="1" selected="0">
            <x v="1"/>
          </reference>
          <reference field="2" count="1" selected="0">
            <x v="5"/>
          </reference>
          <reference field="4" count="1" selected="0">
            <x v="57"/>
          </reference>
          <reference field="15" count="1" selected="0">
            <x v="8"/>
          </reference>
          <reference field="16" count="4">
            <x v="218"/>
            <x v="219"/>
            <x v="220"/>
            <x v="221"/>
          </reference>
        </references>
      </pivotArea>
    </format>
    <format dxfId="140">
      <pivotArea dataOnly="0" labelOnly="1" outline="0" fieldPosition="0">
        <references count="6">
          <reference field="0" count="1" selected="0">
            <x v="1"/>
          </reference>
          <reference field="1" count="1" selected="0">
            <x v="1"/>
          </reference>
          <reference field="2" count="1" selected="0">
            <x v="5"/>
          </reference>
          <reference field="4" count="1" selected="0">
            <x v="59"/>
          </reference>
          <reference field="15" count="1" selected="0">
            <x v="8"/>
          </reference>
          <reference field="16" count="2">
            <x v="223"/>
            <x v="225"/>
          </reference>
        </references>
      </pivotArea>
    </format>
    <format dxfId="139">
      <pivotArea dataOnly="0" labelOnly="1" outline="0" fieldPosition="0">
        <references count="6">
          <reference field="0" count="1" selected="0">
            <x v="1"/>
          </reference>
          <reference field="1" count="1" selected="0">
            <x v="1"/>
          </reference>
          <reference field="2" count="1" selected="0">
            <x v="5"/>
          </reference>
          <reference field="4" count="1" selected="0">
            <x v="61"/>
          </reference>
          <reference field="15" count="1" selected="0">
            <x v="8"/>
          </reference>
          <reference field="16" count="7">
            <x v="227"/>
            <x v="277"/>
            <x v="278"/>
            <x v="279"/>
            <x v="280"/>
            <x v="281"/>
            <x v="283"/>
          </reference>
        </references>
      </pivotArea>
    </format>
    <format dxfId="138">
      <pivotArea dataOnly="0" labelOnly="1" outline="0" fieldPosition="0">
        <references count="6">
          <reference field="0" count="1" selected="0">
            <x v="1"/>
          </reference>
          <reference field="1" count="1" selected="0">
            <x v="1"/>
          </reference>
          <reference field="2" count="1" selected="0">
            <x v="5"/>
          </reference>
          <reference field="4" count="1" selected="0">
            <x v="61"/>
          </reference>
          <reference field="15" count="1" selected="0">
            <x v="20"/>
          </reference>
          <reference field="16" count="2">
            <x v="236"/>
            <x v="282"/>
          </reference>
        </references>
      </pivotArea>
    </format>
    <format dxfId="137">
      <pivotArea dataOnly="0" labelOnly="1" outline="0" fieldPosition="0">
        <references count="6">
          <reference field="0" count="1" selected="0">
            <x v="1"/>
          </reference>
          <reference field="1" count="1" selected="0">
            <x v="1"/>
          </reference>
          <reference field="2" count="1" selected="0">
            <x v="5"/>
          </reference>
          <reference field="4" count="1" selected="0">
            <x v="61"/>
          </reference>
          <reference field="15" count="1" selected="0">
            <x v="31"/>
          </reference>
          <reference field="16" count="1">
            <x v="285"/>
          </reference>
        </references>
      </pivotArea>
    </format>
    <format dxfId="136">
      <pivotArea dataOnly="0" labelOnly="1" outline="0" fieldPosition="0">
        <references count="6">
          <reference field="0" count="1" selected="0">
            <x v="1"/>
          </reference>
          <reference field="1" count="1" selected="0">
            <x v="1"/>
          </reference>
          <reference field="2" count="1" selected="0">
            <x v="5"/>
          </reference>
          <reference field="4" count="1" selected="0">
            <x v="63"/>
          </reference>
          <reference field="15" count="1" selected="0">
            <x v="8"/>
          </reference>
          <reference field="16" count="1">
            <x v="239"/>
          </reference>
        </references>
      </pivotArea>
    </format>
    <format dxfId="135">
      <pivotArea dataOnly="0" labelOnly="1" outline="0" fieldPosition="0">
        <references count="6">
          <reference field="0" count="1" selected="0">
            <x v="1"/>
          </reference>
          <reference field="1" count="1" selected="0">
            <x v="1"/>
          </reference>
          <reference field="2" count="1" selected="0">
            <x v="5"/>
          </reference>
          <reference field="4" count="1" selected="0">
            <x v="63"/>
          </reference>
          <reference field="15" count="1" selected="0">
            <x v="20"/>
          </reference>
          <reference field="16" count="2">
            <x v="238"/>
            <x v="240"/>
          </reference>
        </references>
      </pivotArea>
    </format>
    <format dxfId="134">
      <pivotArea dataOnly="0" labelOnly="1" outline="0" fieldPosition="0">
        <references count="6">
          <reference field="0" count="1" selected="0">
            <x v="1"/>
          </reference>
          <reference field="1" count="1" selected="0">
            <x v="1"/>
          </reference>
          <reference field="2" count="1" selected="0">
            <x v="6"/>
          </reference>
          <reference field="4" count="1" selected="0">
            <x v="72"/>
          </reference>
          <reference field="15" count="1" selected="0">
            <x v="32"/>
          </reference>
          <reference field="16" count="1">
            <x v="241"/>
          </reference>
        </references>
      </pivotArea>
    </format>
    <format dxfId="133">
      <pivotArea dataOnly="0" labelOnly="1" outline="0" fieldPosition="0">
        <references count="6">
          <reference field="0" count="1" selected="0">
            <x v="2"/>
          </reference>
          <reference field="1" count="1" selected="0">
            <x v="2"/>
          </reference>
          <reference field="2" count="1" selected="0">
            <x v="7"/>
          </reference>
          <reference field="4" count="1" selected="0">
            <x v="74"/>
          </reference>
          <reference field="15" count="1" selected="0">
            <x v="8"/>
          </reference>
          <reference field="16" count="2">
            <x v="232"/>
            <x v="273"/>
          </reference>
        </references>
      </pivotArea>
    </format>
    <format dxfId="132">
      <pivotArea dataOnly="0" labelOnly="1" outline="0" fieldPosition="0">
        <references count="6">
          <reference field="0" count="1" selected="0">
            <x v="2"/>
          </reference>
          <reference field="1" count="1" selected="0">
            <x v="2"/>
          </reference>
          <reference field="2" count="1" selected="0">
            <x v="7"/>
          </reference>
          <reference field="4" count="1" selected="0">
            <x v="79"/>
          </reference>
          <reference field="15" count="1" selected="0">
            <x v="0"/>
          </reference>
          <reference field="16" count="2">
            <x v="288"/>
            <x v="289"/>
          </reference>
        </references>
      </pivotArea>
    </format>
    <format dxfId="131">
      <pivotArea dataOnly="0" labelOnly="1" outline="0" fieldPosition="0">
        <references count="6">
          <reference field="0" count="1" selected="0">
            <x v="2"/>
          </reference>
          <reference field="1" count="1" selected="0">
            <x v="2"/>
          </reference>
          <reference field="2" count="1" selected="0">
            <x v="7"/>
          </reference>
          <reference field="4" count="1" selected="0">
            <x v="79"/>
          </reference>
          <reference field="15" count="1" selected="0">
            <x v="3"/>
          </reference>
          <reference field="16" count="1">
            <x v="292"/>
          </reference>
        </references>
      </pivotArea>
    </format>
    <format dxfId="130">
      <pivotArea dataOnly="0" labelOnly="1" outline="0" fieldPosition="0">
        <references count="6">
          <reference field="0" count="1" selected="0">
            <x v="2"/>
          </reference>
          <reference field="1" count="1" selected="0">
            <x v="2"/>
          </reference>
          <reference field="2" count="1" selected="0">
            <x v="7"/>
          </reference>
          <reference field="4" count="1" selected="0">
            <x v="79"/>
          </reference>
          <reference field="15" count="1" selected="0">
            <x v="4"/>
          </reference>
          <reference field="16" count="3">
            <x v="255"/>
            <x v="256"/>
            <x v="257"/>
          </reference>
        </references>
      </pivotArea>
    </format>
    <format dxfId="129">
      <pivotArea dataOnly="0" labelOnly="1" outline="0" fieldPosition="0">
        <references count="6">
          <reference field="0" count="1" selected="0">
            <x v="2"/>
          </reference>
          <reference field="1" count="1" selected="0">
            <x v="2"/>
          </reference>
          <reference field="2" count="1" selected="0">
            <x v="7"/>
          </reference>
          <reference field="4" count="1" selected="0">
            <x v="79"/>
          </reference>
          <reference field="15" count="1" selected="0">
            <x v="5"/>
          </reference>
          <reference field="16" count="1">
            <x v="254"/>
          </reference>
        </references>
      </pivotArea>
    </format>
    <format dxfId="128">
      <pivotArea dataOnly="0" labelOnly="1" outline="0" fieldPosition="0">
        <references count="6">
          <reference field="0" count="1" selected="0">
            <x v="2"/>
          </reference>
          <reference field="1" count="1" selected="0">
            <x v="2"/>
          </reference>
          <reference field="2" count="1" selected="0">
            <x v="7"/>
          </reference>
          <reference field="4" count="1" selected="0">
            <x v="79"/>
          </reference>
          <reference field="15" count="1" selected="0">
            <x v="10"/>
          </reference>
          <reference field="16" count="1">
            <x v="260"/>
          </reference>
        </references>
      </pivotArea>
    </format>
    <format dxfId="127">
      <pivotArea dataOnly="0" labelOnly="1" outline="0" fieldPosition="0">
        <references count="6">
          <reference field="0" count="1" selected="0">
            <x v="2"/>
          </reference>
          <reference field="1" count="1" selected="0">
            <x v="2"/>
          </reference>
          <reference field="2" count="1" selected="0">
            <x v="7"/>
          </reference>
          <reference field="4" count="1" selected="0">
            <x v="79"/>
          </reference>
          <reference field="15" count="1" selected="0">
            <x v="14"/>
          </reference>
          <reference field="16" count="2">
            <x v="250"/>
            <x v="252"/>
          </reference>
        </references>
      </pivotArea>
    </format>
    <format dxfId="126">
      <pivotArea dataOnly="0" labelOnly="1" outline="0" fieldPosition="0">
        <references count="6">
          <reference field="0" count="1" selected="0">
            <x v="2"/>
          </reference>
          <reference field="1" count="1" selected="0">
            <x v="2"/>
          </reference>
          <reference field="2" count="1" selected="0">
            <x v="7"/>
          </reference>
          <reference field="4" count="1" selected="0">
            <x v="79"/>
          </reference>
          <reference field="15" count="1" selected="0">
            <x v="20"/>
          </reference>
          <reference field="16" count="1">
            <x v="259"/>
          </reference>
        </references>
      </pivotArea>
    </format>
    <format dxfId="125">
      <pivotArea dataOnly="0" labelOnly="1" outline="0" fieldPosition="0">
        <references count="6">
          <reference field="0" count="1" selected="0">
            <x v="2"/>
          </reference>
          <reference field="1" count="1" selected="0">
            <x v="2"/>
          </reference>
          <reference field="2" count="1" selected="0">
            <x v="7"/>
          </reference>
          <reference field="4" count="1" selected="0">
            <x v="79"/>
          </reference>
          <reference field="15" count="1" selected="0">
            <x v="23"/>
          </reference>
          <reference field="16" count="1">
            <x v="251"/>
          </reference>
        </references>
      </pivotArea>
    </format>
    <format dxfId="124">
      <pivotArea dataOnly="0" labelOnly="1" outline="0" fieldPosition="0">
        <references count="6">
          <reference field="0" count="1" selected="0">
            <x v="2"/>
          </reference>
          <reference field="1" count="1" selected="0">
            <x v="2"/>
          </reference>
          <reference field="2" count="1" selected="0">
            <x v="7"/>
          </reference>
          <reference field="4" count="1" selected="0">
            <x v="79"/>
          </reference>
          <reference field="15" count="1" selected="0">
            <x v="30"/>
          </reference>
          <reference field="16" count="1">
            <x v="261"/>
          </reference>
        </references>
      </pivotArea>
    </format>
    <format dxfId="123">
      <pivotArea dataOnly="0" labelOnly="1" outline="0" fieldPosition="0">
        <references count="6">
          <reference field="0" count="1" selected="0">
            <x v="2"/>
          </reference>
          <reference field="1" count="1" selected="0">
            <x v="2"/>
          </reference>
          <reference field="2" count="1" selected="0">
            <x v="7"/>
          </reference>
          <reference field="4" count="1" selected="0">
            <x v="79"/>
          </reference>
          <reference field="15" count="1" selected="0">
            <x v="31"/>
          </reference>
          <reference field="16" count="1">
            <x v="253"/>
          </reference>
        </references>
      </pivotArea>
    </format>
    <format dxfId="122">
      <pivotArea dataOnly="0" labelOnly="1" outline="0" fieldPosition="0">
        <references count="6">
          <reference field="0" count="1" selected="0">
            <x v="2"/>
          </reference>
          <reference field="1" count="1" selected="0">
            <x v="2"/>
          </reference>
          <reference field="2" count="1" selected="0">
            <x v="7"/>
          </reference>
          <reference field="4" count="1" selected="0">
            <x v="79"/>
          </reference>
          <reference field="15" count="1" selected="0">
            <x v="33"/>
          </reference>
          <reference field="16" count="1">
            <x v="245"/>
          </reference>
        </references>
      </pivotArea>
    </format>
    <format dxfId="121">
      <pivotArea dataOnly="0" labelOnly="1" outline="0" fieldPosition="0">
        <references count="6">
          <reference field="0" count="1" selected="0">
            <x v="2"/>
          </reference>
          <reference field="1" count="1" selected="0">
            <x v="2"/>
          </reference>
          <reference field="2" count="1" selected="0">
            <x v="7"/>
          </reference>
          <reference field="4" count="1" selected="0">
            <x v="79"/>
          </reference>
          <reference field="15" count="1" selected="0">
            <x v="34"/>
          </reference>
          <reference field="16" count="3">
            <x v="246"/>
            <x v="247"/>
            <x v="258"/>
          </reference>
        </references>
      </pivotArea>
    </format>
    <format dxfId="120">
      <pivotArea dataOnly="0" labelOnly="1" outline="0" fieldPosition="0">
        <references count="6">
          <reference field="0" count="1" selected="0">
            <x v="2"/>
          </reference>
          <reference field="1" count="1" selected="0">
            <x v="2"/>
          </reference>
          <reference field="2" count="1" selected="0">
            <x v="7"/>
          </reference>
          <reference field="4" count="1" selected="0">
            <x v="79"/>
          </reference>
          <reference field="15" count="1" selected="0">
            <x v="35"/>
          </reference>
          <reference field="16" count="1">
            <x v="304"/>
          </reference>
        </references>
      </pivotArea>
    </format>
    <format dxfId="119">
      <pivotArea dataOnly="0" labelOnly="1" outline="0" fieldPosition="0">
        <references count="6">
          <reference field="0" count="1" selected="0">
            <x v="2"/>
          </reference>
          <reference field="1" count="1" selected="0">
            <x v="2"/>
          </reference>
          <reference field="2" count="1" selected="0">
            <x v="7"/>
          </reference>
          <reference field="4" count="1" selected="0">
            <x v="79"/>
          </reference>
          <reference field="15" count="1" selected="0">
            <x v="36"/>
          </reference>
          <reference field="16" count="1">
            <x v="249"/>
          </reference>
        </references>
      </pivotArea>
    </format>
    <format dxfId="118">
      <pivotArea dataOnly="0" labelOnly="1" outline="0" fieldPosition="0">
        <references count="6">
          <reference field="0" count="1" selected="0">
            <x v="2"/>
          </reference>
          <reference field="1" count="1" selected="0">
            <x v="2"/>
          </reference>
          <reference field="2" count="1" selected="0">
            <x v="7"/>
          </reference>
          <reference field="4" count="1" selected="0">
            <x v="79"/>
          </reference>
          <reference field="15" count="1" selected="0">
            <x v="37"/>
          </reference>
          <reference field="16" count="1">
            <x v="262"/>
          </reference>
        </references>
      </pivotArea>
    </format>
    <format dxfId="117">
      <pivotArea dataOnly="0" labelOnly="1" outline="0" fieldPosition="0">
        <references count="6">
          <reference field="0" count="1" selected="0">
            <x v="2"/>
          </reference>
          <reference field="1" count="1" selected="0">
            <x v="2"/>
          </reference>
          <reference field="2" count="1" selected="0">
            <x v="7"/>
          </reference>
          <reference field="4" count="1" selected="0">
            <x v="79"/>
          </reference>
          <reference field="15" count="1" selected="0">
            <x v="40"/>
          </reference>
          <reference field="16" count="1">
            <x v="287"/>
          </reference>
        </references>
      </pivotArea>
    </format>
    <format dxfId="116">
      <pivotArea dataOnly="0" labelOnly="1" outline="0" fieldPosition="0">
        <references count="6">
          <reference field="0" count="1" selected="0">
            <x v="2"/>
          </reference>
          <reference field="1" count="1" selected="0">
            <x v="2"/>
          </reference>
          <reference field="2" count="1" selected="0">
            <x v="7"/>
          </reference>
          <reference field="4" count="1" selected="0">
            <x v="82"/>
          </reference>
          <reference field="15" count="1" selected="0">
            <x v="8"/>
          </reference>
          <reference field="16" count="4">
            <x v="263"/>
            <x v="266"/>
            <x v="305"/>
            <x v="306"/>
          </reference>
        </references>
      </pivotArea>
    </format>
    <format dxfId="115">
      <pivotArea dataOnly="0" labelOnly="1" outline="0" fieldPosition="0">
        <references count="6">
          <reference field="0" count="1" selected="0">
            <x v="2"/>
          </reference>
          <reference field="1" count="1" selected="0">
            <x v="2"/>
          </reference>
          <reference field="2" count="1" selected="0">
            <x v="8"/>
          </reference>
          <reference field="4" count="1" selected="0">
            <x v="87"/>
          </reference>
          <reference field="15" count="1" selected="0">
            <x v="38"/>
          </reference>
          <reference field="16" count="3">
            <x v="267"/>
            <x v="275"/>
            <x v="276"/>
          </reference>
        </references>
      </pivotArea>
    </format>
    <format dxfId="114">
      <pivotArea type="origin" dataOnly="0" labelOnly="1" outline="0" fieldPosition="0"/>
    </format>
    <format dxfId="113">
      <pivotArea field="0" type="button" dataOnly="0" labelOnly="1" outline="0" axis="axisRow" fieldPosition="0"/>
    </format>
    <format dxfId="112">
      <pivotArea dataOnly="0" labelOnly="1" outline="0" fieldPosition="0">
        <references count="1">
          <reference field="0" count="0"/>
        </references>
      </pivotArea>
    </format>
    <format dxfId="111">
      <pivotArea dataOnly="0" labelOnly="1" grandRow="1" outline="0" fieldPosition="0"/>
    </format>
    <format dxfId="110">
      <pivotArea dataOnly="0" labelOnly="1" outline="0" fieldPosition="0">
        <references count="2">
          <reference field="0" count="1" selected="0">
            <x v="0"/>
          </reference>
          <reference field="1" count="1">
            <x v="0"/>
          </reference>
        </references>
      </pivotArea>
    </format>
    <format dxfId="109">
      <pivotArea dataOnly="0" labelOnly="1" outline="0" fieldPosition="0">
        <references count="2">
          <reference field="0" count="1" selected="0">
            <x v="1"/>
          </reference>
          <reference field="1" count="1">
            <x v="1"/>
          </reference>
        </references>
      </pivotArea>
    </format>
    <format dxfId="108">
      <pivotArea dataOnly="0" labelOnly="1" outline="0" fieldPosition="0">
        <references count="2">
          <reference field="0" count="1" selected="0">
            <x v="2"/>
          </reference>
          <reference field="1" count="1">
            <x v="2"/>
          </reference>
        </references>
      </pivotArea>
    </format>
    <format dxfId="107">
      <pivotArea dataOnly="0" labelOnly="1" outline="0" fieldPosition="0">
        <references count="3">
          <reference field="0" count="1" selected="0">
            <x v="0"/>
          </reference>
          <reference field="1" count="1" selected="0">
            <x v="0"/>
          </reference>
          <reference field="2" count="4">
            <x v="0"/>
            <x v="1"/>
            <x v="2"/>
            <x v="3"/>
          </reference>
        </references>
      </pivotArea>
    </format>
    <format dxfId="106">
      <pivotArea dataOnly="0" labelOnly="1" outline="0" fieldPosition="0">
        <references count="3">
          <reference field="0" count="1" selected="0">
            <x v="1"/>
          </reference>
          <reference field="1" count="1" selected="0">
            <x v="1"/>
          </reference>
          <reference field="2" count="3">
            <x v="4"/>
            <x v="5"/>
            <x v="6"/>
          </reference>
        </references>
      </pivotArea>
    </format>
    <format dxfId="105">
      <pivotArea dataOnly="0" labelOnly="1" outline="0" fieldPosition="0">
        <references count="3">
          <reference field="0" count="1" selected="0">
            <x v="2"/>
          </reference>
          <reference field="1" count="1" selected="0">
            <x v="2"/>
          </reference>
          <reference field="2" count="2">
            <x v="7"/>
            <x v="8"/>
          </reference>
        </references>
      </pivotArea>
    </format>
    <format dxfId="104">
      <pivotArea dataOnly="0" labelOnly="1" outline="0" fieldPosition="0">
        <references count="4">
          <reference field="0" count="1" selected="0">
            <x v="0"/>
          </reference>
          <reference field="1" count="1" selected="0">
            <x v="0"/>
          </reference>
          <reference field="2" count="1" selected="0">
            <x v="0"/>
          </reference>
          <reference field="4" count="8">
            <x v="0"/>
            <x v="3"/>
            <x v="5"/>
            <x v="6"/>
            <x v="8"/>
            <x v="9"/>
            <x v="10"/>
            <x v="55"/>
          </reference>
        </references>
      </pivotArea>
    </format>
    <format dxfId="103">
      <pivotArea dataOnly="0" labelOnly="1" outline="0" fieldPosition="0">
        <references count="4">
          <reference field="0" count="1" selected="0">
            <x v="0"/>
          </reference>
          <reference field="1" count="1" selected="0">
            <x v="0"/>
          </reference>
          <reference field="2" count="1" selected="0">
            <x v="1"/>
          </reference>
          <reference field="4" count="3">
            <x v="12"/>
            <x v="14"/>
            <x v="19"/>
          </reference>
        </references>
      </pivotArea>
    </format>
    <format dxfId="102">
      <pivotArea dataOnly="0" labelOnly="1" outline="0" fieldPosition="0">
        <references count="4">
          <reference field="0" count="1" selected="0">
            <x v="0"/>
          </reference>
          <reference field="1" count="1" selected="0">
            <x v="0"/>
          </reference>
          <reference field="2" count="1" selected="0">
            <x v="2"/>
          </reference>
          <reference field="4" count="2">
            <x v="21"/>
            <x v="24"/>
          </reference>
        </references>
      </pivotArea>
    </format>
    <format dxfId="101">
      <pivotArea dataOnly="0" labelOnly="1" outline="0" fieldPosition="0">
        <references count="4">
          <reference field="0" count="1" selected="0">
            <x v="0"/>
          </reference>
          <reference field="1" count="1" selected="0">
            <x v="0"/>
          </reference>
          <reference field="2" count="1" selected="0">
            <x v="3"/>
          </reference>
          <reference field="4" count="1">
            <x v="40"/>
          </reference>
        </references>
      </pivotArea>
    </format>
    <format dxfId="100">
      <pivotArea dataOnly="0" labelOnly="1" outline="0" fieldPosition="0">
        <references count="4">
          <reference field="0" count="1" selected="0">
            <x v="1"/>
          </reference>
          <reference field="1" count="1" selected="0">
            <x v="1"/>
          </reference>
          <reference field="2" count="1" selected="0">
            <x v="4"/>
          </reference>
          <reference field="4" count="1">
            <x v="45"/>
          </reference>
        </references>
      </pivotArea>
    </format>
    <format dxfId="99">
      <pivotArea dataOnly="0" labelOnly="1" outline="0" fieldPosition="0">
        <references count="4">
          <reference field="0" count="1" selected="0">
            <x v="1"/>
          </reference>
          <reference field="1" count="1" selected="0">
            <x v="1"/>
          </reference>
          <reference field="2" count="1" selected="0">
            <x v="5"/>
          </reference>
          <reference field="4" count="6">
            <x v="53"/>
            <x v="54"/>
            <x v="57"/>
            <x v="59"/>
            <x v="61"/>
            <x v="63"/>
          </reference>
        </references>
      </pivotArea>
    </format>
    <format dxfId="98">
      <pivotArea dataOnly="0" labelOnly="1" outline="0" fieldPosition="0">
        <references count="4">
          <reference field="0" count="1" selected="0">
            <x v="1"/>
          </reference>
          <reference field="1" count="1" selected="0">
            <x v="1"/>
          </reference>
          <reference field="2" count="1" selected="0">
            <x v="6"/>
          </reference>
          <reference field="4" count="1">
            <x v="72"/>
          </reference>
        </references>
      </pivotArea>
    </format>
    <format dxfId="97">
      <pivotArea dataOnly="0" labelOnly="1" outline="0" fieldPosition="0">
        <references count="4">
          <reference field="0" count="1" selected="0">
            <x v="2"/>
          </reference>
          <reference field="1" count="1" selected="0">
            <x v="2"/>
          </reference>
          <reference field="2" count="1" selected="0">
            <x v="7"/>
          </reference>
          <reference field="4" count="3">
            <x v="74"/>
            <x v="79"/>
            <x v="82"/>
          </reference>
        </references>
      </pivotArea>
    </format>
    <format dxfId="96">
      <pivotArea dataOnly="0" labelOnly="1" outline="0" fieldPosition="0">
        <references count="4">
          <reference field="0" count="1" selected="0">
            <x v="2"/>
          </reference>
          <reference field="1" count="1" selected="0">
            <x v="2"/>
          </reference>
          <reference field="2" count="1" selected="0">
            <x v="8"/>
          </reference>
          <reference field="4" count="1">
            <x v="87"/>
          </reference>
        </references>
      </pivotArea>
    </format>
    <format dxfId="95">
      <pivotArea dataOnly="0" labelOnly="1" outline="0" fieldPosition="0">
        <references count="5">
          <reference field="0" count="1" selected="0">
            <x v="0"/>
          </reference>
          <reference field="1" count="1" selected="0">
            <x v="0"/>
          </reference>
          <reference field="2" count="1" selected="0">
            <x v="0"/>
          </reference>
          <reference field="4" count="1" selected="0">
            <x v="0"/>
          </reference>
          <reference field="15" count="1">
            <x v="0"/>
          </reference>
        </references>
      </pivotArea>
    </format>
    <format dxfId="94">
      <pivotArea dataOnly="0" labelOnly="1" outline="0" fieldPosition="0">
        <references count="5">
          <reference field="0" count="1" selected="0">
            <x v="0"/>
          </reference>
          <reference field="1" count="1" selected="0">
            <x v="0"/>
          </reference>
          <reference field="2" count="1" selected="0">
            <x v="0"/>
          </reference>
          <reference field="4" count="1" selected="0">
            <x v="3"/>
          </reference>
          <reference field="15" count="4">
            <x v="3"/>
            <x v="4"/>
            <x v="5"/>
            <x v="6"/>
          </reference>
        </references>
      </pivotArea>
    </format>
    <format dxfId="93">
      <pivotArea dataOnly="0" labelOnly="1" outline="0" fieldPosition="0">
        <references count="5">
          <reference field="0" count="1" selected="0">
            <x v="0"/>
          </reference>
          <reference field="1" count="1" selected="0">
            <x v="0"/>
          </reference>
          <reference field="2" count="1" selected="0">
            <x v="0"/>
          </reference>
          <reference field="4" count="1" selected="0">
            <x v="5"/>
          </reference>
          <reference field="15" count="1">
            <x v="8"/>
          </reference>
        </references>
      </pivotArea>
    </format>
    <format dxfId="92">
      <pivotArea dataOnly="0" labelOnly="1" outline="0" fieldPosition="0">
        <references count="5">
          <reference field="0" count="1" selected="0">
            <x v="0"/>
          </reference>
          <reference field="1" count="1" selected="0">
            <x v="0"/>
          </reference>
          <reference field="2" count="1" selected="0">
            <x v="0"/>
          </reference>
          <reference field="4" count="1" selected="0">
            <x v="6"/>
          </reference>
          <reference field="15" count="2">
            <x v="12"/>
            <x v="14"/>
          </reference>
        </references>
      </pivotArea>
    </format>
    <format dxfId="91">
      <pivotArea dataOnly="0" labelOnly="1" outline="0" fieldPosition="0">
        <references count="5">
          <reference field="0" count="1" selected="0">
            <x v="0"/>
          </reference>
          <reference field="1" count="1" selected="0">
            <x v="0"/>
          </reference>
          <reference field="2" count="1" selected="0">
            <x v="0"/>
          </reference>
          <reference field="4" count="1" selected="0">
            <x v="8"/>
          </reference>
          <reference field="15" count="5">
            <x v="9"/>
            <x v="10"/>
            <x v="11"/>
            <x v="12"/>
            <x v="13"/>
          </reference>
        </references>
      </pivotArea>
    </format>
    <format dxfId="90">
      <pivotArea dataOnly="0" labelOnly="1" outline="0" fieldPosition="0">
        <references count="5">
          <reference field="0" count="1" selected="0">
            <x v="0"/>
          </reference>
          <reference field="1" count="1" selected="0">
            <x v="0"/>
          </reference>
          <reference field="2" count="1" selected="0">
            <x v="0"/>
          </reference>
          <reference field="4" count="1" selected="0">
            <x v="9"/>
          </reference>
          <reference field="15" count="4">
            <x v="3"/>
            <x v="5"/>
            <x v="41"/>
            <x v="42"/>
          </reference>
        </references>
      </pivotArea>
    </format>
    <format dxfId="89">
      <pivotArea dataOnly="0" labelOnly="1" outline="0" fieldPosition="0">
        <references count="5">
          <reference field="0" count="1" selected="0">
            <x v="0"/>
          </reference>
          <reference field="1" count="1" selected="0">
            <x v="0"/>
          </reference>
          <reference field="2" count="1" selected="0">
            <x v="0"/>
          </reference>
          <reference field="4" count="1" selected="0">
            <x v="10"/>
          </reference>
          <reference field="15" count="2">
            <x v="14"/>
            <x v="15"/>
          </reference>
        </references>
      </pivotArea>
    </format>
    <format dxfId="88">
      <pivotArea dataOnly="0" labelOnly="1" outline="0" fieldPosition="0">
        <references count="5">
          <reference field="0" count="1" selected="0">
            <x v="0"/>
          </reference>
          <reference field="1" count="1" selected="0">
            <x v="0"/>
          </reference>
          <reference field="2" count="1" selected="0">
            <x v="0"/>
          </reference>
          <reference field="4" count="1" selected="0">
            <x v="55"/>
          </reference>
          <reference field="15" count="1">
            <x v="15"/>
          </reference>
        </references>
      </pivotArea>
    </format>
    <format dxfId="87">
      <pivotArea dataOnly="0" labelOnly="1" outline="0" fieldPosition="0">
        <references count="5">
          <reference field="0" count="1" selected="0">
            <x v="0"/>
          </reference>
          <reference field="1" count="1" selected="0">
            <x v="0"/>
          </reference>
          <reference field="2" count="1" selected="0">
            <x v="1"/>
          </reference>
          <reference field="4" count="1" selected="0">
            <x v="12"/>
          </reference>
          <reference field="15" count="5">
            <x v="16"/>
            <x v="17"/>
            <x v="18"/>
            <x v="19"/>
            <x v="43"/>
          </reference>
        </references>
      </pivotArea>
    </format>
    <format dxfId="86">
      <pivotArea dataOnly="0" labelOnly="1" outline="0" fieldPosition="0">
        <references count="5">
          <reference field="0" count="1" selected="0">
            <x v="0"/>
          </reference>
          <reference field="1" count="1" selected="0">
            <x v="0"/>
          </reference>
          <reference field="2" count="1" selected="0">
            <x v="1"/>
          </reference>
          <reference field="4" count="1" selected="0">
            <x v="14"/>
          </reference>
          <reference field="15" count="1">
            <x v="19"/>
          </reference>
        </references>
      </pivotArea>
    </format>
    <format dxfId="85">
      <pivotArea dataOnly="0" labelOnly="1" outline="0" fieldPosition="0">
        <references count="5">
          <reference field="0" count="1" selected="0">
            <x v="0"/>
          </reference>
          <reference field="1" count="1" selected="0">
            <x v="0"/>
          </reference>
          <reference field="2" count="1" selected="0">
            <x v="1"/>
          </reference>
          <reference field="4" count="1" selected="0">
            <x v="19"/>
          </reference>
          <reference field="15" count="2">
            <x v="21"/>
            <x v="22"/>
          </reference>
        </references>
      </pivotArea>
    </format>
    <format dxfId="84">
      <pivotArea dataOnly="0" labelOnly="1" outline="0" fieldPosition="0">
        <references count="5">
          <reference field="0" count="1" selected="0">
            <x v="0"/>
          </reference>
          <reference field="1" count="1" selected="0">
            <x v="0"/>
          </reference>
          <reference field="2" count="1" selected="0">
            <x v="2"/>
          </reference>
          <reference field="4" count="1" selected="0">
            <x v="21"/>
          </reference>
          <reference field="15" count="3">
            <x v="15"/>
            <x v="23"/>
            <x v="39"/>
          </reference>
        </references>
      </pivotArea>
    </format>
    <format dxfId="83">
      <pivotArea dataOnly="0" labelOnly="1" outline="0" fieldPosition="0">
        <references count="5">
          <reference field="0" count="1" selected="0">
            <x v="0"/>
          </reference>
          <reference field="1" count="1" selected="0">
            <x v="0"/>
          </reference>
          <reference field="2" count="1" selected="0">
            <x v="2"/>
          </reference>
          <reference field="4" count="1" selected="0">
            <x v="24"/>
          </reference>
          <reference field="15" count="4">
            <x v="21"/>
            <x v="24"/>
            <x v="25"/>
            <x v="26"/>
          </reference>
        </references>
      </pivotArea>
    </format>
    <format dxfId="82">
      <pivotArea dataOnly="0" labelOnly="1" outline="0" fieldPosition="0">
        <references count="5">
          <reference field="0" count="1" selected="0">
            <x v="0"/>
          </reference>
          <reference field="1" count="1" selected="0">
            <x v="0"/>
          </reference>
          <reference field="2" count="1" selected="0">
            <x v="3"/>
          </reference>
          <reference field="4" count="1" selected="0">
            <x v="40"/>
          </reference>
          <reference field="15" count="1">
            <x v="22"/>
          </reference>
        </references>
      </pivotArea>
    </format>
    <format dxfId="81">
      <pivotArea dataOnly="0" labelOnly="1" outline="0" fieldPosition="0">
        <references count="5">
          <reference field="0" count="1" selected="0">
            <x v="1"/>
          </reference>
          <reference field="1" count="1" selected="0">
            <x v="1"/>
          </reference>
          <reference field="2" count="1" selected="0">
            <x v="4"/>
          </reference>
          <reference field="4" count="1" selected="0">
            <x v="45"/>
          </reference>
          <reference field="15" count="4">
            <x v="8"/>
            <x v="20"/>
            <x v="27"/>
            <x v="28"/>
          </reference>
        </references>
      </pivotArea>
    </format>
    <format dxfId="80">
      <pivotArea dataOnly="0" labelOnly="1" outline="0" fieldPosition="0">
        <references count="5">
          <reference field="0" count="1" selected="0">
            <x v="1"/>
          </reference>
          <reference field="1" count="1" selected="0">
            <x v="1"/>
          </reference>
          <reference field="2" count="1" selected="0">
            <x v="5"/>
          </reference>
          <reference field="4" count="1" selected="0">
            <x v="53"/>
          </reference>
          <reference field="15" count="2">
            <x v="27"/>
            <x v="29"/>
          </reference>
        </references>
      </pivotArea>
    </format>
    <format dxfId="79">
      <pivotArea dataOnly="0" labelOnly="1" outline="0" fieldPosition="0">
        <references count="5">
          <reference field="0" count="1" selected="0">
            <x v="1"/>
          </reference>
          <reference field="1" count="1" selected="0">
            <x v="1"/>
          </reference>
          <reference field="2" count="1" selected="0">
            <x v="5"/>
          </reference>
          <reference field="4" count="1" selected="0">
            <x v="54"/>
          </reference>
          <reference field="15" count="1">
            <x v="30"/>
          </reference>
        </references>
      </pivotArea>
    </format>
    <format dxfId="78">
      <pivotArea dataOnly="0" labelOnly="1" outline="0" fieldPosition="0">
        <references count="5">
          <reference field="0" count="1" selected="0">
            <x v="1"/>
          </reference>
          <reference field="1" count="1" selected="0">
            <x v="1"/>
          </reference>
          <reference field="2" count="1" selected="0">
            <x v="5"/>
          </reference>
          <reference field="4" count="1" selected="0">
            <x v="57"/>
          </reference>
          <reference field="15" count="1">
            <x v="8"/>
          </reference>
        </references>
      </pivotArea>
    </format>
    <format dxfId="77">
      <pivotArea dataOnly="0" labelOnly="1" outline="0" fieldPosition="0">
        <references count="5">
          <reference field="0" count="1" selected="0">
            <x v="1"/>
          </reference>
          <reference field="1" count="1" selected="0">
            <x v="1"/>
          </reference>
          <reference field="2" count="1" selected="0">
            <x v="5"/>
          </reference>
          <reference field="4" count="1" selected="0">
            <x v="59"/>
          </reference>
          <reference field="15" count="1">
            <x v="8"/>
          </reference>
        </references>
      </pivotArea>
    </format>
    <format dxfId="76">
      <pivotArea dataOnly="0" labelOnly="1" outline="0" fieldPosition="0">
        <references count="5">
          <reference field="0" count="1" selected="0">
            <x v="1"/>
          </reference>
          <reference field="1" count="1" selected="0">
            <x v="1"/>
          </reference>
          <reference field="2" count="1" selected="0">
            <x v="5"/>
          </reference>
          <reference field="4" count="1" selected="0">
            <x v="61"/>
          </reference>
          <reference field="15" count="3">
            <x v="8"/>
            <x v="20"/>
            <x v="31"/>
          </reference>
        </references>
      </pivotArea>
    </format>
    <format dxfId="75">
      <pivotArea dataOnly="0" labelOnly="1" outline="0" fieldPosition="0">
        <references count="5">
          <reference field="0" count="1" selected="0">
            <x v="1"/>
          </reference>
          <reference field="1" count="1" selected="0">
            <x v="1"/>
          </reference>
          <reference field="2" count="1" selected="0">
            <x v="5"/>
          </reference>
          <reference field="4" count="1" selected="0">
            <x v="63"/>
          </reference>
          <reference field="15" count="2">
            <x v="8"/>
            <x v="20"/>
          </reference>
        </references>
      </pivotArea>
    </format>
    <format dxfId="74">
      <pivotArea dataOnly="0" labelOnly="1" outline="0" fieldPosition="0">
        <references count="5">
          <reference field="0" count="1" selected="0">
            <x v="1"/>
          </reference>
          <reference field="1" count="1" selected="0">
            <x v="1"/>
          </reference>
          <reference field="2" count="1" selected="0">
            <x v="6"/>
          </reference>
          <reference field="4" count="1" selected="0">
            <x v="72"/>
          </reference>
          <reference field="15" count="1">
            <x v="32"/>
          </reference>
        </references>
      </pivotArea>
    </format>
    <format dxfId="73">
      <pivotArea dataOnly="0" labelOnly="1" outline="0" fieldPosition="0">
        <references count="5">
          <reference field="0" count="1" selected="0">
            <x v="2"/>
          </reference>
          <reference field="1" count="1" selected="0">
            <x v="2"/>
          </reference>
          <reference field="2" count="1" selected="0">
            <x v="7"/>
          </reference>
          <reference field="4" count="1" selected="0">
            <x v="74"/>
          </reference>
          <reference field="15" count="1">
            <x v="8"/>
          </reference>
        </references>
      </pivotArea>
    </format>
    <format dxfId="72">
      <pivotArea dataOnly="0" labelOnly="1" outline="0" fieldPosition="0">
        <references count="5">
          <reference field="0" count="1" selected="0">
            <x v="2"/>
          </reference>
          <reference field="1" count="1" selected="0">
            <x v="2"/>
          </reference>
          <reference field="2" count="1" selected="0">
            <x v="7"/>
          </reference>
          <reference field="4" count="1" selected="0">
            <x v="79"/>
          </reference>
          <reference field="15" count="16">
            <x v="0"/>
            <x v="3"/>
            <x v="4"/>
            <x v="5"/>
            <x v="10"/>
            <x v="14"/>
            <x v="20"/>
            <x v="23"/>
            <x v="30"/>
            <x v="31"/>
            <x v="33"/>
            <x v="34"/>
            <x v="35"/>
            <x v="36"/>
            <x v="37"/>
            <x v="40"/>
          </reference>
        </references>
      </pivotArea>
    </format>
    <format dxfId="71">
      <pivotArea dataOnly="0" labelOnly="1" outline="0" fieldPosition="0">
        <references count="5">
          <reference field="0" count="1" selected="0">
            <x v="2"/>
          </reference>
          <reference field="1" count="1" selected="0">
            <x v="2"/>
          </reference>
          <reference field="2" count="1" selected="0">
            <x v="7"/>
          </reference>
          <reference field="4" count="1" selected="0">
            <x v="82"/>
          </reference>
          <reference field="15" count="1">
            <x v="8"/>
          </reference>
        </references>
      </pivotArea>
    </format>
    <format dxfId="70">
      <pivotArea dataOnly="0" labelOnly="1" outline="0" fieldPosition="0">
        <references count="5">
          <reference field="0" count="1" selected="0">
            <x v="2"/>
          </reference>
          <reference field="1" count="1" selected="0">
            <x v="2"/>
          </reference>
          <reference field="2" count="1" selected="0">
            <x v="8"/>
          </reference>
          <reference field="4" count="1" selected="0">
            <x v="87"/>
          </reference>
          <reference field="15" count="1">
            <x v="38"/>
          </reference>
        </references>
      </pivotArea>
    </format>
    <format dxfId="69">
      <pivotArea dataOnly="0" labelOnly="1" outline="0" fieldPosition="0">
        <references count="6">
          <reference field="0" count="1" selected="0">
            <x v="0"/>
          </reference>
          <reference field="1" count="1" selected="0">
            <x v="0"/>
          </reference>
          <reference field="2" count="1" selected="0">
            <x v="0"/>
          </reference>
          <reference field="4" count="1" selected="0">
            <x v="0"/>
          </reference>
          <reference field="15" count="1" selected="0">
            <x v="0"/>
          </reference>
          <reference field="16" count="1">
            <x v="139"/>
          </reference>
        </references>
      </pivotArea>
    </format>
    <format dxfId="68">
      <pivotArea dataOnly="0" labelOnly="1" outline="0" fieldPosition="0">
        <references count="6">
          <reference field="0" count="1" selected="0">
            <x v="0"/>
          </reference>
          <reference field="1" count="1" selected="0">
            <x v="0"/>
          </reference>
          <reference field="2" count="1" selected="0">
            <x v="0"/>
          </reference>
          <reference field="4" count="1" selected="0">
            <x v="3"/>
          </reference>
          <reference field="15" count="1" selected="0">
            <x v="3"/>
          </reference>
          <reference field="16" count="2">
            <x v="140"/>
            <x v="141"/>
          </reference>
        </references>
      </pivotArea>
    </format>
    <format dxfId="67">
      <pivotArea dataOnly="0" labelOnly="1" outline="0" fieldPosition="0">
        <references count="6">
          <reference field="0" count="1" selected="0">
            <x v="0"/>
          </reference>
          <reference field="1" count="1" selected="0">
            <x v="0"/>
          </reference>
          <reference field="2" count="1" selected="0">
            <x v="0"/>
          </reference>
          <reference field="4" count="1" selected="0">
            <x v="3"/>
          </reference>
          <reference field="15" count="1" selected="0">
            <x v="4"/>
          </reference>
          <reference field="16" count="2">
            <x v="140"/>
            <x v="141"/>
          </reference>
        </references>
      </pivotArea>
    </format>
    <format dxfId="66">
      <pivotArea dataOnly="0" labelOnly="1" outline="0" fieldPosition="0">
        <references count="6">
          <reference field="0" count="1" selected="0">
            <x v="0"/>
          </reference>
          <reference field="1" count="1" selected="0">
            <x v="0"/>
          </reference>
          <reference field="2" count="1" selected="0">
            <x v="0"/>
          </reference>
          <reference field="4" count="1" selected="0">
            <x v="3"/>
          </reference>
          <reference field="15" count="1" selected="0">
            <x v="5"/>
          </reference>
          <reference field="16" count="2">
            <x v="142"/>
            <x v="143"/>
          </reference>
        </references>
      </pivotArea>
    </format>
    <format dxfId="65">
      <pivotArea dataOnly="0" labelOnly="1" outline="0" fieldPosition="0">
        <references count="6">
          <reference field="0" count="1" selected="0">
            <x v="0"/>
          </reference>
          <reference field="1" count="1" selected="0">
            <x v="0"/>
          </reference>
          <reference field="2" count="1" selected="0">
            <x v="0"/>
          </reference>
          <reference field="4" count="1" selected="0">
            <x v="3"/>
          </reference>
          <reference field="15" count="1" selected="0">
            <x v="6"/>
          </reference>
          <reference field="16" count="2">
            <x v="140"/>
            <x v="141"/>
          </reference>
        </references>
      </pivotArea>
    </format>
    <format dxfId="64">
      <pivotArea dataOnly="0" labelOnly="1" outline="0" fieldPosition="0">
        <references count="6">
          <reference field="0" count="1" selected="0">
            <x v="0"/>
          </reference>
          <reference field="1" count="1" selected="0">
            <x v="0"/>
          </reference>
          <reference field="2" count="1" selected="0">
            <x v="0"/>
          </reference>
          <reference field="4" count="1" selected="0">
            <x v="5"/>
          </reference>
          <reference field="15" count="1" selected="0">
            <x v="8"/>
          </reference>
          <reference field="16" count="1">
            <x v="145"/>
          </reference>
        </references>
      </pivotArea>
    </format>
    <format dxfId="63">
      <pivotArea dataOnly="0" labelOnly="1" outline="0" fieldPosition="0">
        <references count="6">
          <reference field="0" count="1" selected="0">
            <x v="0"/>
          </reference>
          <reference field="1" count="1" selected="0">
            <x v="0"/>
          </reference>
          <reference field="2" count="1" selected="0">
            <x v="0"/>
          </reference>
          <reference field="4" count="1" selected="0">
            <x v="6"/>
          </reference>
          <reference field="15" count="1" selected="0">
            <x v="12"/>
          </reference>
          <reference field="16" count="1">
            <x v="299"/>
          </reference>
        </references>
      </pivotArea>
    </format>
    <format dxfId="62">
      <pivotArea dataOnly="0" labelOnly="1" outline="0" fieldPosition="0">
        <references count="6">
          <reference field="0" count="1" selected="0">
            <x v="0"/>
          </reference>
          <reference field="1" count="1" selected="0">
            <x v="0"/>
          </reference>
          <reference field="2" count="1" selected="0">
            <x v="0"/>
          </reference>
          <reference field="4" count="1" selected="0">
            <x v="6"/>
          </reference>
          <reference field="15" count="1" selected="0">
            <x v="14"/>
          </reference>
          <reference field="16" count="1">
            <x v="290"/>
          </reference>
        </references>
      </pivotArea>
    </format>
    <format dxfId="61">
      <pivotArea dataOnly="0" labelOnly="1" outline="0" fieldPosition="0">
        <references count="6">
          <reference field="0" count="1" selected="0">
            <x v="0"/>
          </reference>
          <reference field="1" count="1" selected="0">
            <x v="0"/>
          </reference>
          <reference field="2" count="1" selected="0">
            <x v="0"/>
          </reference>
          <reference field="4" count="1" selected="0">
            <x v="8"/>
          </reference>
          <reference field="15" count="1" selected="0">
            <x v="9"/>
          </reference>
          <reference field="16" count="4">
            <x v="146"/>
            <x v="147"/>
            <x v="149"/>
            <x v="268"/>
          </reference>
        </references>
      </pivotArea>
    </format>
    <format dxfId="60">
      <pivotArea dataOnly="0" labelOnly="1" outline="0" fieldPosition="0">
        <references count="6">
          <reference field="0" count="1" selected="0">
            <x v="0"/>
          </reference>
          <reference field="1" count="1" selected="0">
            <x v="0"/>
          </reference>
          <reference field="2" count="1" selected="0">
            <x v="0"/>
          </reference>
          <reference field="4" count="1" selected="0">
            <x v="8"/>
          </reference>
          <reference field="15" count="1" selected="0">
            <x v="10"/>
          </reference>
          <reference field="16" count="1">
            <x v="150"/>
          </reference>
        </references>
      </pivotArea>
    </format>
    <format dxfId="59">
      <pivotArea dataOnly="0" labelOnly="1" outline="0" fieldPosition="0">
        <references count="6">
          <reference field="0" count="1" selected="0">
            <x v="0"/>
          </reference>
          <reference field="1" count="1" selected="0">
            <x v="0"/>
          </reference>
          <reference field="2" count="1" selected="0">
            <x v="0"/>
          </reference>
          <reference field="4" count="1" selected="0">
            <x v="8"/>
          </reference>
          <reference field="15" count="1" selected="0">
            <x v="11"/>
          </reference>
          <reference field="16" count="1">
            <x v="152"/>
          </reference>
        </references>
      </pivotArea>
    </format>
    <format dxfId="58">
      <pivotArea dataOnly="0" labelOnly="1" outline="0" fieldPosition="0">
        <references count="6">
          <reference field="0" count="1" selected="0">
            <x v="0"/>
          </reference>
          <reference field="1" count="1" selected="0">
            <x v="0"/>
          </reference>
          <reference field="2" count="1" selected="0">
            <x v="0"/>
          </reference>
          <reference field="4" count="1" selected="0">
            <x v="8"/>
          </reference>
          <reference field="15" count="1" selected="0">
            <x v="12"/>
          </reference>
          <reference field="16" count="9">
            <x v="154"/>
            <x v="156"/>
            <x v="157"/>
            <x v="158"/>
            <x v="294"/>
            <x v="295"/>
            <x v="296"/>
            <x v="297"/>
            <x v="298"/>
          </reference>
        </references>
      </pivotArea>
    </format>
    <format dxfId="57">
      <pivotArea dataOnly="0" labelOnly="1" outline="0" fieldPosition="0">
        <references count="6">
          <reference field="0" count="1" selected="0">
            <x v="0"/>
          </reference>
          <reference field="1" count="1" selected="0">
            <x v="0"/>
          </reference>
          <reference field="2" count="1" selected="0">
            <x v="0"/>
          </reference>
          <reference field="4" count="1" selected="0">
            <x v="8"/>
          </reference>
          <reference field="15" count="1" selected="0">
            <x v="13"/>
          </reference>
          <reference field="16" count="1">
            <x v="162"/>
          </reference>
        </references>
      </pivotArea>
    </format>
    <format dxfId="56">
      <pivotArea dataOnly="0" labelOnly="1" outline="0" fieldPosition="0">
        <references count="6">
          <reference field="0" count="1" selected="0">
            <x v="0"/>
          </reference>
          <reference field="1" count="1" selected="0">
            <x v="0"/>
          </reference>
          <reference field="2" count="1" selected="0">
            <x v="0"/>
          </reference>
          <reference field="4" count="1" selected="0">
            <x v="9"/>
          </reference>
          <reference field="15" count="1" selected="0">
            <x v="3"/>
          </reference>
          <reference field="16" count="1">
            <x v="293"/>
          </reference>
        </references>
      </pivotArea>
    </format>
    <format dxfId="55">
      <pivotArea dataOnly="0" labelOnly="1" outline="0" fieldPosition="0">
        <references count="6">
          <reference field="0" count="1" selected="0">
            <x v="0"/>
          </reference>
          <reference field="1" count="1" selected="0">
            <x v="0"/>
          </reference>
          <reference field="2" count="1" selected="0">
            <x v="0"/>
          </reference>
          <reference field="4" count="1" selected="0">
            <x v="9"/>
          </reference>
          <reference field="15" count="1" selected="0">
            <x v="5"/>
          </reference>
          <reference field="16" count="1">
            <x v="291"/>
          </reference>
        </references>
      </pivotArea>
    </format>
    <format dxfId="54">
      <pivotArea dataOnly="0" labelOnly="1" outline="0" fieldPosition="0">
        <references count="6">
          <reference field="0" count="1" selected="0">
            <x v="0"/>
          </reference>
          <reference field="1" count="1" selected="0">
            <x v="0"/>
          </reference>
          <reference field="2" count="1" selected="0">
            <x v="0"/>
          </reference>
          <reference field="4" count="1" selected="0">
            <x v="9"/>
          </reference>
          <reference field="15" count="1" selected="0">
            <x v="41"/>
          </reference>
          <reference field="16" count="1">
            <x v="300"/>
          </reference>
        </references>
      </pivotArea>
    </format>
    <format dxfId="53">
      <pivotArea dataOnly="0" labelOnly="1" outline="0" fieldPosition="0">
        <references count="6">
          <reference field="0" count="1" selected="0">
            <x v="0"/>
          </reference>
          <reference field="1" count="1" selected="0">
            <x v="0"/>
          </reference>
          <reference field="2" count="1" selected="0">
            <x v="0"/>
          </reference>
          <reference field="4" count="1" selected="0">
            <x v="9"/>
          </reference>
          <reference field="15" count="1" selected="0">
            <x v="42"/>
          </reference>
          <reference field="16" count="2">
            <x v="301"/>
            <x v="302"/>
          </reference>
        </references>
      </pivotArea>
    </format>
    <format dxfId="52">
      <pivotArea dataOnly="0" labelOnly="1" outline="0" fieldPosition="0">
        <references count="6">
          <reference field="0" count="1" selected="0">
            <x v="0"/>
          </reference>
          <reference field="1" count="1" selected="0">
            <x v="0"/>
          </reference>
          <reference field="2" count="1" selected="0">
            <x v="0"/>
          </reference>
          <reference field="4" count="1" selected="0">
            <x v="10"/>
          </reference>
          <reference field="15" count="1" selected="0">
            <x v="14"/>
          </reference>
          <reference field="16" count="2">
            <x v="140"/>
            <x v="163"/>
          </reference>
        </references>
      </pivotArea>
    </format>
    <format dxfId="51">
      <pivotArea dataOnly="0" labelOnly="1" outline="0" fieldPosition="0">
        <references count="6">
          <reference field="0" count="1" selected="0">
            <x v="0"/>
          </reference>
          <reference field="1" count="1" selected="0">
            <x v="0"/>
          </reference>
          <reference field="2" count="1" selected="0">
            <x v="0"/>
          </reference>
          <reference field="4" count="1" selected="0">
            <x v="10"/>
          </reference>
          <reference field="15" count="1" selected="0">
            <x v="15"/>
          </reference>
          <reference field="16" count="1">
            <x v="164"/>
          </reference>
        </references>
      </pivotArea>
    </format>
    <format dxfId="50">
      <pivotArea dataOnly="0" labelOnly="1" outline="0" fieldPosition="0">
        <references count="6">
          <reference field="0" count="1" selected="0">
            <x v="0"/>
          </reference>
          <reference field="1" count="1" selected="0">
            <x v="0"/>
          </reference>
          <reference field="2" count="1" selected="0">
            <x v="0"/>
          </reference>
          <reference field="4" count="1" selected="0">
            <x v="55"/>
          </reference>
          <reference field="15" count="1" selected="0">
            <x v="15"/>
          </reference>
          <reference field="16" count="2">
            <x v="165"/>
            <x v="166"/>
          </reference>
        </references>
      </pivotArea>
    </format>
    <format dxfId="49">
      <pivotArea dataOnly="0" labelOnly="1" outline="0" fieldPosition="0">
        <references count="6">
          <reference field="0" count="1" selected="0">
            <x v="0"/>
          </reference>
          <reference field="1" count="1" selected="0">
            <x v="0"/>
          </reference>
          <reference field="2" count="1" selected="0">
            <x v="1"/>
          </reference>
          <reference field="4" count="1" selected="0">
            <x v="12"/>
          </reference>
          <reference field="15" count="1" selected="0">
            <x v="16"/>
          </reference>
          <reference field="16" count="12">
            <x v="167"/>
            <x v="168"/>
            <x v="169"/>
            <x v="170"/>
            <x v="171"/>
            <x v="172"/>
            <x v="173"/>
            <x v="175"/>
            <x v="176"/>
            <x v="177"/>
            <x v="178"/>
            <x v="269"/>
          </reference>
        </references>
      </pivotArea>
    </format>
    <format dxfId="48">
      <pivotArea dataOnly="0" labelOnly="1" outline="0" fieldPosition="0">
        <references count="6">
          <reference field="0" count="1" selected="0">
            <x v="0"/>
          </reference>
          <reference field="1" count="1" selected="0">
            <x v="0"/>
          </reference>
          <reference field="2" count="1" selected="0">
            <x v="1"/>
          </reference>
          <reference field="4" count="1" selected="0">
            <x v="12"/>
          </reference>
          <reference field="15" count="1" selected="0">
            <x v="17"/>
          </reference>
          <reference field="16" count="2">
            <x v="179"/>
            <x v="180"/>
          </reference>
        </references>
      </pivotArea>
    </format>
    <format dxfId="47">
      <pivotArea dataOnly="0" labelOnly="1" outline="0" fieldPosition="0">
        <references count="6">
          <reference field="0" count="1" selected="0">
            <x v="0"/>
          </reference>
          <reference field="1" count="1" selected="0">
            <x v="0"/>
          </reference>
          <reference field="2" count="1" selected="0">
            <x v="1"/>
          </reference>
          <reference field="4" count="1" selected="0">
            <x v="12"/>
          </reference>
          <reference field="15" count="1" selected="0">
            <x v="18"/>
          </reference>
          <reference field="16" count="1">
            <x v="284"/>
          </reference>
        </references>
      </pivotArea>
    </format>
    <format dxfId="46">
      <pivotArea dataOnly="0" labelOnly="1" outline="0" fieldPosition="0">
        <references count="6">
          <reference field="0" count="1" selected="0">
            <x v="0"/>
          </reference>
          <reference field="1" count="1" selected="0">
            <x v="0"/>
          </reference>
          <reference field="2" count="1" selected="0">
            <x v="1"/>
          </reference>
          <reference field="4" count="1" selected="0">
            <x v="12"/>
          </reference>
          <reference field="15" count="1" selected="0">
            <x v="19"/>
          </reference>
          <reference field="16" count="8">
            <x v="182"/>
            <x v="184"/>
            <x v="185"/>
            <x v="186"/>
            <x v="188"/>
            <x v="189"/>
            <x v="270"/>
            <x v="271"/>
          </reference>
        </references>
      </pivotArea>
    </format>
    <format dxfId="45">
      <pivotArea dataOnly="0" labelOnly="1" outline="0" fieldPosition="0">
        <references count="6">
          <reference field="0" count="1" selected="0">
            <x v="0"/>
          </reference>
          <reference field="1" count="1" selected="0">
            <x v="0"/>
          </reference>
          <reference field="2" count="1" selected="0">
            <x v="1"/>
          </reference>
          <reference field="4" count="1" selected="0">
            <x v="12"/>
          </reference>
          <reference field="15" count="1" selected="0">
            <x v="43"/>
          </reference>
          <reference field="16" count="1">
            <x v="303"/>
          </reference>
        </references>
      </pivotArea>
    </format>
    <format dxfId="44">
      <pivotArea dataOnly="0" labelOnly="1" outline="0" fieldPosition="0">
        <references count="6">
          <reference field="0" count="1" selected="0">
            <x v="0"/>
          </reference>
          <reference field="1" count="1" selected="0">
            <x v="0"/>
          </reference>
          <reference field="2" count="1" selected="0">
            <x v="1"/>
          </reference>
          <reference field="4" count="1" selected="0">
            <x v="14"/>
          </reference>
          <reference field="15" count="1" selected="0">
            <x v="19"/>
          </reference>
          <reference field="16" count="1">
            <x v="190"/>
          </reference>
        </references>
      </pivotArea>
    </format>
    <format dxfId="43">
      <pivotArea dataOnly="0" labelOnly="1" outline="0" fieldPosition="0">
        <references count="6">
          <reference field="0" count="1" selected="0">
            <x v="0"/>
          </reference>
          <reference field="1" count="1" selected="0">
            <x v="0"/>
          </reference>
          <reference field="2" count="1" selected="0">
            <x v="1"/>
          </reference>
          <reference field="4" count="1" selected="0">
            <x v="19"/>
          </reference>
          <reference field="15" count="1" selected="0">
            <x v="21"/>
          </reference>
          <reference field="16" count="1">
            <x v="191"/>
          </reference>
        </references>
      </pivotArea>
    </format>
    <format dxfId="42">
      <pivotArea dataOnly="0" labelOnly="1" outline="0" fieldPosition="0">
        <references count="6">
          <reference field="0" count="1" selected="0">
            <x v="0"/>
          </reference>
          <reference field="1" count="1" selected="0">
            <x v="0"/>
          </reference>
          <reference field="2" count="1" selected="0">
            <x v="1"/>
          </reference>
          <reference field="4" count="1" selected="0">
            <x v="19"/>
          </reference>
          <reference field="15" count="1" selected="0">
            <x v="22"/>
          </reference>
          <reference field="16" count="2">
            <x v="192"/>
            <x v="193"/>
          </reference>
        </references>
      </pivotArea>
    </format>
    <format dxfId="41">
      <pivotArea dataOnly="0" labelOnly="1" outline="0" fieldPosition="0">
        <references count="6">
          <reference field="0" count="1" selected="0">
            <x v="0"/>
          </reference>
          <reference field="1" count="1" selected="0">
            <x v="0"/>
          </reference>
          <reference field="2" count="1" selected="0">
            <x v="2"/>
          </reference>
          <reference field="4" count="1" selected="0">
            <x v="21"/>
          </reference>
          <reference field="15" count="1" selected="0">
            <x v="15"/>
          </reference>
          <reference field="16" count="1">
            <x v="194"/>
          </reference>
        </references>
      </pivotArea>
    </format>
    <format dxfId="40">
      <pivotArea dataOnly="0" labelOnly="1" outline="0" fieldPosition="0">
        <references count="6">
          <reference field="0" count="1" selected="0">
            <x v="0"/>
          </reference>
          <reference field="1" count="1" selected="0">
            <x v="0"/>
          </reference>
          <reference field="2" count="1" selected="0">
            <x v="2"/>
          </reference>
          <reference field="4" count="1" selected="0">
            <x v="21"/>
          </reference>
          <reference field="15" count="1" selected="0">
            <x v="23"/>
          </reference>
          <reference field="16" count="4">
            <x v="195"/>
            <x v="196"/>
            <x v="197"/>
            <x v="198"/>
          </reference>
        </references>
      </pivotArea>
    </format>
    <format dxfId="39">
      <pivotArea dataOnly="0" labelOnly="1" outline="0" fieldPosition="0">
        <references count="6">
          <reference field="0" count="1" selected="0">
            <x v="0"/>
          </reference>
          <reference field="1" count="1" selected="0">
            <x v="0"/>
          </reference>
          <reference field="2" count="1" selected="0">
            <x v="2"/>
          </reference>
          <reference field="4" count="1" selected="0">
            <x v="21"/>
          </reference>
          <reference field="15" count="1" selected="0">
            <x v="39"/>
          </reference>
          <reference field="16" count="1">
            <x v="286"/>
          </reference>
        </references>
      </pivotArea>
    </format>
    <format dxfId="38">
      <pivotArea dataOnly="0" labelOnly="1" outline="0" fieldPosition="0">
        <references count="6">
          <reference field="0" count="1" selected="0">
            <x v="0"/>
          </reference>
          <reference field="1" count="1" selected="0">
            <x v="0"/>
          </reference>
          <reference field="2" count="1" selected="0">
            <x v="2"/>
          </reference>
          <reference field="4" count="1" selected="0">
            <x v="24"/>
          </reference>
          <reference field="15" count="1" selected="0">
            <x v="21"/>
          </reference>
          <reference field="16" count="1">
            <x v="201"/>
          </reference>
        </references>
      </pivotArea>
    </format>
    <format dxfId="37">
      <pivotArea dataOnly="0" labelOnly="1" outline="0" fieldPosition="0">
        <references count="6">
          <reference field="0" count="1" selected="0">
            <x v="0"/>
          </reference>
          <reference field="1" count="1" selected="0">
            <x v="0"/>
          </reference>
          <reference field="2" count="1" selected="0">
            <x v="2"/>
          </reference>
          <reference field="4" count="1" selected="0">
            <x v="24"/>
          </reference>
          <reference field="15" count="1" selected="0">
            <x v="24"/>
          </reference>
          <reference field="16" count="1">
            <x v="199"/>
          </reference>
        </references>
      </pivotArea>
    </format>
    <format dxfId="36">
      <pivotArea dataOnly="0" labelOnly="1" outline="0" fieldPosition="0">
        <references count="6">
          <reference field="0" count="1" selected="0">
            <x v="0"/>
          </reference>
          <reference field="1" count="1" selected="0">
            <x v="0"/>
          </reference>
          <reference field="2" count="1" selected="0">
            <x v="2"/>
          </reference>
          <reference field="4" count="1" selected="0">
            <x v="24"/>
          </reference>
          <reference field="15" count="1" selected="0">
            <x v="25"/>
          </reference>
          <reference field="16" count="1">
            <x v="199"/>
          </reference>
        </references>
      </pivotArea>
    </format>
    <format dxfId="35">
      <pivotArea dataOnly="0" labelOnly="1" outline="0" fieldPosition="0">
        <references count="6">
          <reference field="0" count="1" selected="0">
            <x v="0"/>
          </reference>
          <reference field="1" count="1" selected="0">
            <x v="0"/>
          </reference>
          <reference field="2" count="1" selected="0">
            <x v="2"/>
          </reference>
          <reference field="4" count="1" selected="0">
            <x v="24"/>
          </reference>
          <reference field="15" count="1" selected="0">
            <x v="26"/>
          </reference>
          <reference field="16" count="1">
            <x v="200"/>
          </reference>
        </references>
      </pivotArea>
    </format>
    <format dxfId="34">
      <pivotArea dataOnly="0" labelOnly="1" outline="0" fieldPosition="0">
        <references count="6">
          <reference field="0" count="1" selected="0">
            <x v="0"/>
          </reference>
          <reference field="1" count="1" selected="0">
            <x v="0"/>
          </reference>
          <reference field="2" count="1" selected="0">
            <x v="3"/>
          </reference>
          <reference field="4" count="1" selected="0">
            <x v="40"/>
          </reference>
          <reference field="15" count="1" selected="0">
            <x v="22"/>
          </reference>
          <reference field="16" count="1">
            <x v="272"/>
          </reference>
        </references>
      </pivotArea>
    </format>
    <format dxfId="33">
      <pivotArea dataOnly="0" labelOnly="1" outline="0" fieldPosition="0">
        <references count="6">
          <reference field="0" count="1" selected="0">
            <x v="1"/>
          </reference>
          <reference field="1" count="1" selected="0">
            <x v="1"/>
          </reference>
          <reference field="2" count="1" selected="0">
            <x v="4"/>
          </reference>
          <reference field="4" count="1" selected="0">
            <x v="45"/>
          </reference>
          <reference field="15" count="1" selected="0">
            <x v="8"/>
          </reference>
          <reference field="16" count="9">
            <x v="202"/>
            <x v="203"/>
            <x v="204"/>
            <x v="205"/>
            <x v="207"/>
            <x v="208"/>
            <x v="209"/>
            <x v="210"/>
            <x v="274"/>
          </reference>
        </references>
      </pivotArea>
    </format>
    <format dxfId="32">
      <pivotArea dataOnly="0" labelOnly="1" outline="0" fieldPosition="0">
        <references count="6">
          <reference field="0" count="1" selected="0">
            <x v="1"/>
          </reference>
          <reference field="1" count="1" selected="0">
            <x v="1"/>
          </reference>
          <reference field="2" count="1" selected="0">
            <x v="4"/>
          </reference>
          <reference field="4" count="1" selected="0">
            <x v="45"/>
          </reference>
          <reference field="15" count="1" selected="0">
            <x v="20"/>
          </reference>
          <reference field="16" count="2">
            <x v="211"/>
            <x v="212"/>
          </reference>
        </references>
      </pivotArea>
    </format>
    <format dxfId="31">
      <pivotArea dataOnly="0" labelOnly="1" outline="0" fieldPosition="0">
        <references count="6">
          <reference field="0" count="1" selected="0">
            <x v="1"/>
          </reference>
          <reference field="1" count="1" selected="0">
            <x v="1"/>
          </reference>
          <reference field="2" count="1" selected="0">
            <x v="4"/>
          </reference>
          <reference field="4" count="1" selected="0">
            <x v="45"/>
          </reference>
          <reference field="15" count="1" selected="0">
            <x v="27"/>
          </reference>
          <reference field="16" count="1">
            <x v="213"/>
          </reference>
        </references>
      </pivotArea>
    </format>
    <format dxfId="30">
      <pivotArea dataOnly="0" labelOnly="1" outline="0" fieldPosition="0">
        <references count="6">
          <reference field="0" count="1" selected="0">
            <x v="1"/>
          </reference>
          <reference field="1" count="1" selected="0">
            <x v="1"/>
          </reference>
          <reference field="2" count="1" selected="0">
            <x v="4"/>
          </reference>
          <reference field="4" count="1" selected="0">
            <x v="45"/>
          </reference>
          <reference field="15" count="1" selected="0">
            <x v="28"/>
          </reference>
          <reference field="16" count="1">
            <x v="214"/>
          </reference>
        </references>
      </pivotArea>
    </format>
    <format dxfId="29">
      <pivotArea dataOnly="0" labelOnly="1" outline="0" fieldPosition="0">
        <references count="6">
          <reference field="0" count="1" selected="0">
            <x v="1"/>
          </reference>
          <reference field="1" count="1" selected="0">
            <x v="1"/>
          </reference>
          <reference field="2" count="1" selected="0">
            <x v="5"/>
          </reference>
          <reference field="4" count="1" selected="0">
            <x v="53"/>
          </reference>
          <reference field="15" count="1" selected="0">
            <x v="27"/>
          </reference>
          <reference field="16" count="1">
            <x v="215"/>
          </reference>
        </references>
      </pivotArea>
    </format>
    <format dxfId="28">
      <pivotArea dataOnly="0" labelOnly="1" outline="0" fieldPosition="0">
        <references count="6">
          <reference field="0" count="1" selected="0">
            <x v="1"/>
          </reference>
          <reference field="1" count="1" selected="0">
            <x v="1"/>
          </reference>
          <reference field="2" count="1" selected="0">
            <x v="5"/>
          </reference>
          <reference field="4" count="1" selected="0">
            <x v="53"/>
          </reference>
          <reference field="15" count="1" selected="0">
            <x v="29"/>
          </reference>
          <reference field="16" count="1">
            <x v="216"/>
          </reference>
        </references>
      </pivotArea>
    </format>
    <format dxfId="27">
      <pivotArea dataOnly="0" labelOnly="1" outline="0" fieldPosition="0">
        <references count="6">
          <reference field="0" count="1" selected="0">
            <x v="1"/>
          </reference>
          <reference field="1" count="1" selected="0">
            <x v="1"/>
          </reference>
          <reference field="2" count="1" selected="0">
            <x v="5"/>
          </reference>
          <reference field="4" count="1" selected="0">
            <x v="54"/>
          </reference>
          <reference field="15" count="1" selected="0">
            <x v="30"/>
          </reference>
          <reference field="16" count="1">
            <x v="217"/>
          </reference>
        </references>
      </pivotArea>
    </format>
    <format dxfId="26">
      <pivotArea dataOnly="0" labelOnly="1" outline="0" fieldPosition="0">
        <references count="6">
          <reference field="0" count="1" selected="0">
            <x v="1"/>
          </reference>
          <reference field="1" count="1" selected="0">
            <x v="1"/>
          </reference>
          <reference field="2" count="1" selected="0">
            <x v="5"/>
          </reference>
          <reference field="4" count="1" selected="0">
            <x v="57"/>
          </reference>
          <reference field="15" count="1" selected="0">
            <x v="8"/>
          </reference>
          <reference field="16" count="4">
            <x v="218"/>
            <x v="219"/>
            <x v="220"/>
            <x v="221"/>
          </reference>
        </references>
      </pivotArea>
    </format>
    <format dxfId="25">
      <pivotArea dataOnly="0" labelOnly="1" outline="0" fieldPosition="0">
        <references count="6">
          <reference field="0" count="1" selected="0">
            <x v="1"/>
          </reference>
          <reference field="1" count="1" selected="0">
            <x v="1"/>
          </reference>
          <reference field="2" count="1" selected="0">
            <x v="5"/>
          </reference>
          <reference field="4" count="1" selected="0">
            <x v="59"/>
          </reference>
          <reference field="15" count="1" selected="0">
            <x v="8"/>
          </reference>
          <reference field="16" count="2">
            <x v="223"/>
            <x v="225"/>
          </reference>
        </references>
      </pivotArea>
    </format>
    <format dxfId="24">
      <pivotArea dataOnly="0" labelOnly="1" outline="0" fieldPosition="0">
        <references count="6">
          <reference field="0" count="1" selected="0">
            <x v="1"/>
          </reference>
          <reference field="1" count="1" selected="0">
            <x v="1"/>
          </reference>
          <reference field="2" count="1" selected="0">
            <x v="5"/>
          </reference>
          <reference field="4" count="1" selected="0">
            <x v="61"/>
          </reference>
          <reference field="15" count="1" selected="0">
            <x v="8"/>
          </reference>
          <reference field="16" count="7">
            <x v="227"/>
            <x v="277"/>
            <x v="278"/>
            <x v="279"/>
            <x v="280"/>
            <x v="281"/>
            <x v="283"/>
          </reference>
        </references>
      </pivotArea>
    </format>
    <format dxfId="23">
      <pivotArea dataOnly="0" labelOnly="1" outline="0" fieldPosition="0">
        <references count="6">
          <reference field="0" count="1" selected="0">
            <x v="1"/>
          </reference>
          <reference field="1" count="1" selected="0">
            <x v="1"/>
          </reference>
          <reference field="2" count="1" selected="0">
            <x v="5"/>
          </reference>
          <reference field="4" count="1" selected="0">
            <x v="61"/>
          </reference>
          <reference field="15" count="1" selected="0">
            <x v="20"/>
          </reference>
          <reference field="16" count="2">
            <x v="236"/>
            <x v="282"/>
          </reference>
        </references>
      </pivotArea>
    </format>
    <format dxfId="22">
      <pivotArea dataOnly="0" labelOnly="1" outline="0" fieldPosition="0">
        <references count="6">
          <reference field="0" count="1" selected="0">
            <x v="1"/>
          </reference>
          <reference field="1" count="1" selected="0">
            <x v="1"/>
          </reference>
          <reference field="2" count="1" selected="0">
            <x v="5"/>
          </reference>
          <reference field="4" count="1" selected="0">
            <x v="61"/>
          </reference>
          <reference field="15" count="1" selected="0">
            <x v="31"/>
          </reference>
          <reference field="16" count="1">
            <x v="285"/>
          </reference>
        </references>
      </pivotArea>
    </format>
    <format dxfId="21">
      <pivotArea dataOnly="0" labelOnly="1" outline="0" fieldPosition="0">
        <references count="6">
          <reference field="0" count="1" selected="0">
            <x v="1"/>
          </reference>
          <reference field="1" count="1" selected="0">
            <x v="1"/>
          </reference>
          <reference field="2" count="1" selected="0">
            <x v="5"/>
          </reference>
          <reference field="4" count="1" selected="0">
            <x v="63"/>
          </reference>
          <reference field="15" count="1" selected="0">
            <x v="8"/>
          </reference>
          <reference field="16" count="1">
            <x v="239"/>
          </reference>
        </references>
      </pivotArea>
    </format>
    <format dxfId="20">
      <pivotArea dataOnly="0" labelOnly="1" outline="0" fieldPosition="0">
        <references count="6">
          <reference field="0" count="1" selected="0">
            <x v="1"/>
          </reference>
          <reference field="1" count="1" selected="0">
            <x v="1"/>
          </reference>
          <reference field="2" count="1" selected="0">
            <x v="5"/>
          </reference>
          <reference field="4" count="1" selected="0">
            <x v="63"/>
          </reference>
          <reference field="15" count="1" selected="0">
            <x v="20"/>
          </reference>
          <reference field="16" count="2">
            <x v="238"/>
            <x v="240"/>
          </reference>
        </references>
      </pivotArea>
    </format>
    <format dxfId="19">
      <pivotArea dataOnly="0" labelOnly="1" outline="0" fieldPosition="0">
        <references count="6">
          <reference field="0" count="1" selected="0">
            <x v="1"/>
          </reference>
          <reference field="1" count="1" selected="0">
            <x v="1"/>
          </reference>
          <reference field="2" count="1" selected="0">
            <x v="6"/>
          </reference>
          <reference field="4" count="1" selected="0">
            <x v="72"/>
          </reference>
          <reference field="15" count="1" selected="0">
            <x v="32"/>
          </reference>
          <reference field="16" count="1">
            <x v="241"/>
          </reference>
        </references>
      </pivotArea>
    </format>
    <format dxfId="18">
      <pivotArea dataOnly="0" labelOnly="1" outline="0" fieldPosition="0">
        <references count="6">
          <reference field="0" count="1" selected="0">
            <x v="2"/>
          </reference>
          <reference field="1" count="1" selected="0">
            <x v="2"/>
          </reference>
          <reference field="2" count="1" selected="0">
            <x v="7"/>
          </reference>
          <reference field="4" count="1" selected="0">
            <x v="74"/>
          </reference>
          <reference field="15" count="1" selected="0">
            <x v="8"/>
          </reference>
          <reference field="16" count="2">
            <x v="232"/>
            <x v="273"/>
          </reference>
        </references>
      </pivotArea>
    </format>
    <format dxfId="17">
      <pivotArea dataOnly="0" labelOnly="1" outline="0" fieldPosition="0">
        <references count="6">
          <reference field="0" count="1" selected="0">
            <x v="2"/>
          </reference>
          <reference field="1" count="1" selected="0">
            <x v="2"/>
          </reference>
          <reference field="2" count="1" selected="0">
            <x v="7"/>
          </reference>
          <reference field="4" count="1" selected="0">
            <x v="79"/>
          </reference>
          <reference field="15" count="1" selected="0">
            <x v="0"/>
          </reference>
          <reference field="16" count="2">
            <x v="288"/>
            <x v="289"/>
          </reference>
        </references>
      </pivotArea>
    </format>
    <format dxfId="16">
      <pivotArea dataOnly="0" labelOnly="1" outline="0" fieldPosition="0">
        <references count="6">
          <reference field="0" count="1" selected="0">
            <x v="2"/>
          </reference>
          <reference field="1" count="1" selected="0">
            <x v="2"/>
          </reference>
          <reference field="2" count="1" selected="0">
            <x v="7"/>
          </reference>
          <reference field="4" count="1" selected="0">
            <x v="79"/>
          </reference>
          <reference field="15" count="1" selected="0">
            <x v="3"/>
          </reference>
          <reference field="16" count="1">
            <x v="292"/>
          </reference>
        </references>
      </pivotArea>
    </format>
    <format dxfId="15">
      <pivotArea dataOnly="0" labelOnly="1" outline="0" fieldPosition="0">
        <references count="6">
          <reference field="0" count="1" selected="0">
            <x v="2"/>
          </reference>
          <reference field="1" count="1" selected="0">
            <x v="2"/>
          </reference>
          <reference field="2" count="1" selected="0">
            <x v="7"/>
          </reference>
          <reference field="4" count="1" selected="0">
            <x v="79"/>
          </reference>
          <reference field="15" count="1" selected="0">
            <x v="4"/>
          </reference>
          <reference field="16" count="3">
            <x v="255"/>
            <x v="256"/>
            <x v="257"/>
          </reference>
        </references>
      </pivotArea>
    </format>
    <format dxfId="14">
      <pivotArea dataOnly="0" labelOnly="1" outline="0" fieldPosition="0">
        <references count="6">
          <reference field="0" count="1" selected="0">
            <x v="2"/>
          </reference>
          <reference field="1" count="1" selected="0">
            <x v="2"/>
          </reference>
          <reference field="2" count="1" selected="0">
            <x v="7"/>
          </reference>
          <reference field="4" count="1" selected="0">
            <x v="79"/>
          </reference>
          <reference field="15" count="1" selected="0">
            <x v="5"/>
          </reference>
          <reference field="16" count="1">
            <x v="254"/>
          </reference>
        </references>
      </pivotArea>
    </format>
    <format dxfId="13">
      <pivotArea dataOnly="0" labelOnly="1" outline="0" fieldPosition="0">
        <references count="6">
          <reference field="0" count="1" selected="0">
            <x v="2"/>
          </reference>
          <reference field="1" count="1" selected="0">
            <x v="2"/>
          </reference>
          <reference field="2" count="1" selected="0">
            <x v="7"/>
          </reference>
          <reference field="4" count="1" selected="0">
            <x v="79"/>
          </reference>
          <reference field="15" count="1" selected="0">
            <x v="10"/>
          </reference>
          <reference field="16" count="1">
            <x v="260"/>
          </reference>
        </references>
      </pivotArea>
    </format>
    <format dxfId="12">
      <pivotArea dataOnly="0" labelOnly="1" outline="0" fieldPosition="0">
        <references count="6">
          <reference field="0" count="1" selected="0">
            <x v="2"/>
          </reference>
          <reference field="1" count="1" selected="0">
            <x v="2"/>
          </reference>
          <reference field="2" count="1" selected="0">
            <x v="7"/>
          </reference>
          <reference field="4" count="1" selected="0">
            <x v="79"/>
          </reference>
          <reference field="15" count="1" selected="0">
            <x v="14"/>
          </reference>
          <reference field="16" count="2">
            <x v="250"/>
            <x v="252"/>
          </reference>
        </references>
      </pivotArea>
    </format>
    <format dxfId="11">
      <pivotArea dataOnly="0" labelOnly="1" outline="0" fieldPosition="0">
        <references count="6">
          <reference field="0" count="1" selected="0">
            <x v="2"/>
          </reference>
          <reference field="1" count="1" selected="0">
            <x v="2"/>
          </reference>
          <reference field="2" count="1" selected="0">
            <x v="7"/>
          </reference>
          <reference field="4" count="1" selected="0">
            <x v="79"/>
          </reference>
          <reference field="15" count="1" selected="0">
            <x v="20"/>
          </reference>
          <reference field="16" count="1">
            <x v="259"/>
          </reference>
        </references>
      </pivotArea>
    </format>
    <format dxfId="10">
      <pivotArea dataOnly="0" labelOnly="1" outline="0" fieldPosition="0">
        <references count="6">
          <reference field="0" count="1" selected="0">
            <x v="2"/>
          </reference>
          <reference field="1" count="1" selected="0">
            <x v="2"/>
          </reference>
          <reference field="2" count="1" selected="0">
            <x v="7"/>
          </reference>
          <reference field="4" count="1" selected="0">
            <x v="79"/>
          </reference>
          <reference field="15" count="1" selected="0">
            <x v="23"/>
          </reference>
          <reference field="16" count="1">
            <x v="251"/>
          </reference>
        </references>
      </pivotArea>
    </format>
    <format dxfId="9">
      <pivotArea dataOnly="0" labelOnly="1" outline="0" fieldPosition="0">
        <references count="6">
          <reference field="0" count="1" selected="0">
            <x v="2"/>
          </reference>
          <reference field="1" count="1" selected="0">
            <x v="2"/>
          </reference>
          <reference field="2" count="1" selected="0">
            <x v="7"/>
          </reference>
          <reference field="4" count="1" selected="0">
            <x v="79"/>
          </reference>
          <reference field="15" count="1" selected="0">
            <x v="30"/>
          </reference>
          <reference field="16" count="1">
            <x v="261"/>
          </reference>
        </references>
      </pivotArea>
    </format>
    <format dxfId="8">
      <pivotArea dataOnly="0" labelOnly="1" outline="0" fieldPosition="0">
        <references count="6">
          <reference field="0" count="1" selected="0">
            <x v="2"/>
          </reference>
          <reference field="1" count="1" selected="0">
            <x v="2"/>
          </reference>
          <reference field="2" count="1" selected="0">
            <x v="7"/>
          </reference>
          <reference field="4" count="1" selected="0">
            <x v="79"/>
          </reference>
          <reference field="15" count="1" selected="0">
            <x v="31"/>
          </reference>
          <reference field="16" count="1">
            <x v="253"/>
          </reference>
        </references>
      </pivotArea>
    </format>
    <format dxfId="7">
      <pivotArea dataOnly="0" labelOnly="1" outline="0" fieldPosition="0">
        <references count="6">
          <reference field="0" count="1" selected="0">
            <x v="2"/>
          </reference>
          <reference field="1" count="1" selected="0">
            <x v="2"/>
          </reference>
          <reference field="2" count="1" selected="0">
            <x v="7"/>
          </reference>
          <reference field="4" count="1" selected="0">
            <x v="79"/>
          </reference>
          <reference field="15" count="1" selected="0">
            <x v="33"/>
          </reference>
          <reference field="16" count="1">
            <x v="245"/>
          </reference>
        </references>
      </pivotArea>
    </format>
    <format dxfId="6">
      <pivotArea dataOnly="0" labelOnly="1" outline="0" fieldPosition="0">
        <references count="6">
          <reference field="0" count="1" selected="0">
            <x v="2"/>
          </reference>
          <reference field="1" count="1" selected="0">
            <x v="2"/>
          </reference>
          <reference field="2" count="1" selected="0">
            <x v="7"/>
          </reference>
          <reference field="4" count="1" selected="0">
            <x v="79"/>
          </reference>
          <reference field="15" count="1" selected="0">
            <x v="34"/>
          </reference>
          <reference field="16" count="3">
            <x v="246"/>
            <x v="247"/>
            <x v="258"/>
          </reference>
        </references>
      </pivotArea>
    </format>
    <format dxfId="5">
      <pivotArea dataOnly="0" labelOnly="1" outline="0" fieldPosition="0">
        <references count="6">
          <reference field="0" count="1" selected="0">
            <x v="2"/>
          </reference>
          <reference field="1" count="1" selected="0">
            <x v="2"/>
          </reference>
          <reference field="2" count="1" selected="0">
            <x v="7"/>
          </reference>
          <reference field="4" count="1" selected="0">
            <x v="79"/>
          </reference>
          <reference field="15" count="1" selected="0">
            <x v="35"/>
          </reference>
          <reference field="16" count="1">
            <x v="304"/>
          </reference>
        </references>
      </pivotArea>
    </format>
    <format dxfId="4">
      <pivotArea dataOnly="0" labelOnly="1" outline="0" fieldPosition="0">
        <references count="6">
          <reference field="0" count="1" selected="0">
            <x v="2"/>
          </reference>
          <reference field="1" count="1" selected="0">
            <x v="2"/>
          </reference>
          <reference field="2" count="1" selected="0">
            <x v="7"/>
          </reference>
          <reference field="4" count="1" selected="0">
            <x v="79"/>
          </reference>
          <reference field="15" count="1" selected="0">
            <x v="36"/>
          </reference>
          <reference field="16" count="1">
            <x v="249"/>
          </reference>
        </references>
      </pivotArea>
    </format>
    <format dxfId="3">
      <pivotArea dataOnly="0" labelOnly="1" outline="0" fieldPosition="0">
        <references count="6">
          <reference field="0" count="1" selected="0">
            <x v="2"/>
          </reference>
          <reference field="1" count="1" selected="0">
            <x v="2"/>
          </reference>
          <reference field="2" count="1" selected="0">
            <x v="7"/>
          </reference>
          <reference field="4" count="1" selected="0">
            <x v="79"/>
          </reference>
          <reference field="15" count="1" selected="0">
            <x v="37"/>
          </reference>
          <reference field="16" count="1">
            <x v="262"/>
          </reference>
        </references>
      </pivotArea>
    </format>
    <format dxfId="2">
      <pivotArea dataOnly="0" labelOnly="1" outline="0" fieldPosition="0">
        <references count="6">
          <reference field="0" count="1" selected="0">
            <x v="2"/>
          </reference>
          <reference field="1" count="1" selected="0">
            <x v="2"/>
          </reference>
          <reference field="2" count="1" selected="0">
            <x v="7"/>
          </reference>
          <reference field="4" count="1" selected="0">
            <x v="79"/>
          </reference>
          <reference field="15" count="1" selected="0">
            <x v="40"/>
          </reference>
          <reference field="16" count="1">
            <x v="287"/>
          </reference>
        </references>
      </pivotArea>
    </format>
    <format dxfId="1">
      <pivotArea dataOnly="0" labelOnly="1" outline="0" fieldPosition="0">
        <references count="6">
          <reference field="0" count="1" selected="0">
            <x v="2"/>
          </reference>
          <reference field="1" count="1" selected="0">
            <x v="2"/>
          </reference>
          <reference field="2" count="1" selected="0">
            <x v="7"/>
          </reference>
          <reference field="4" count="1" selected="0">
            <x v="82"/>
          </reference>
          <reference field="15" count="1" selected="0">
            <x v="8"/>
          </reference>
          <reference field="16" count="4">
            <x v="263"/>
            <x v="266"/>
            <x v="305"/>
            <x v="306"/>
          </reference>
        </references>
      </pivotArea>
    </format>
    <format dxfId="0">
      <pivotArea dataOnly="0" labelOnly="1" outline="0" fieldPosition="0">
        <references count="6">
          <reference field="0" count="1" selected="0">
            <x v="2"/>
          </reference>
          <reference field="1" count="1" selected="0">
            <x v="2"/>
          </reference>
          <reference field="2" count="1" selected="0">
            <x v="8"/>
          </reference>
          <reference field="4" count="1" selected="0">
            <x v="87"/>
          </reference>
          <reference field="15" count="1" selected="0">
            <x v="38"/>
          </reference>
          <reference field="16" count="3">
            <x v="267"/>
            <x v="275"/>
            <x v="276"/>
          </reference>
        </references>
      </pivotArea>
    </format>
  </format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id="1" name="Table22" displayName="Table22" ref="A1:V350" totalsRowShown="0" headerRowDxfId="313" dataDxfId="312">
  <autoFilter ref="A1:V350"/>
  <tableColumns count="22">
    <tableColumn id="1" name="Ilgtermiņa prioritāte" dataDxfId="311"/>
    <tableColumn id="2" name="Vidēja termiņa prioritāte" dataDxfId="310"/>
    <tableColumn id="3" name="Rīcības virziens" dataDxfId="309"/>
    <tableColumn id="4" name="Uzdevums" dataDxfId="308"/>
    <tableColumn id="5" name="Pasākums" dataDxfId="307"/>
    <tableColumn id="6" name="Periods" dataDxfId="306"/>
    <tableColumn id="7" name="Atbildīgie" dataDxfId="305"/>
    <tableColumn id="8" name="Finansējuma avoti" dataDxfId="304"/>
    <tableColumn id="9" name="Summa, EUR" dataDxfId="303"/>
    <tableColumn id="10" name="Rezultatīvie rādītāji" dataDxfId="302"/>
    <tableColumn id="11" name="Prioritāte" dataDxfId="301"/>
    <tableColumn id="12" name="Izpildes statuss" dataDxfId="300"/>
    <tableColumn id="13" name="Statuss" dataDxfId="299"/>
    <tableColumn id="14" name="2021" dataDxfId="298"/>
    <tableColumn id="15" name="2022" dataDxfId="297"/>
    <tableColumn id="22" name="Iestāde" dataDxfId="296"/>
    <tableColumn id="16" name="2023" dataDxfId="295"/>
    <tableColumn id="17" name="2024" dataDxfId="294"/>
    <tableColumn id="18" name="2025" dataDxfId="293"/>
    <tableColumn id="19" name="2026" dataDxfId="292"/>
    <tableColumn id="20" name="2027" dataDxfId="291"/>
    <tableColumn id="21" name="Piezīmes" dataDxfId="290"/>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351"/>
  <sheetViews>
    <sheetView topLeftCell="B1" zoomScale="80" zoomScaleNormal="80" workbookViewId="0">
      <pane ySplit="1" topLeftCell="A242" activePane="bottomLeft" state="frozen"/>
      <selection activeCell="B1" sqref="B1"/>
      <selection pane="bottomLeft" activeCell="Q285" sqref="Q285"/>
    </sheetView>
  </sheetViews>
  <sheetFormatPr defaultColWidth="9.140625" defaultRowHeight="15" customHeight="1" x14ac:dyDescent="0.25"/>
  <cols>
    <col min="1" max="1" width="7.7109375" customWidth="1"/>
    <col min="2" max="2" width="6.7109375" customWidth="1"/>
    <col min="3" max="3" width="7.5703125" customWidth="1"/>
    <col min="4" max="4" width="10.42578125" customWidth="1"/>
    <col min="5" max="5" width="78.5703125" style="1" customWidth="1"/>
    <col min="6" max="6" width="11.5703125" style="1" bestFit="1" customWidth="1"/>
    <col min="7" max="7" width="35.5703125" style="1" hidden="1" customWidth="1"/>
    <col min="8" max="8" width="19.7109375" style="1" bestFit="1" customWidth="1"/>
    <col min="9" max="9" width="14.42578125" style="5" bestFit="1" customWidth="1"/>
    <col min="10" max="10" width="35.5703125" style="1" hidden="1" customWidth="1"/>
    <col min="11" max="11" width="15.28515625" style="1" hidden="1" customWidth="1"/>
    <col min="12" max="12" width="16.28515625" style="1" hidden="1" customWidth="1"/>
    <col min="13" max="13" width="14.140625" style="1" hidden="1" customWidth="1"/>
    <col min="14" max="15" width="35.5703125" style="1" hidden="1" customWidth="1"/>
    <col min="16" max="16" width="39.85546875" style="1" bestFit="1" customWidth="1"/>
    <col min="17" max="17" width="67" style="1" customWidth="1"/>
    <col min="18" max="21" width="35.5703125" style="1" hidden="1" customWidth="1"/>
    <col min="22" max="22" width="28.42578125" style="1" hidden="1" customWidth="1"/>
    <col min="23" max="16384" width="9.140625" style="1"/>
  </cols>
  <sheetData>
    <row r="1" spans="1:22" x14ac:dyDescent="0.25">
      <c r="A1" s="3" t="s">
        <v>253</v>
      </c>
      <c r="B1" s="3" t="s">
        <v>254</v>
      </c>
      <c r="C1" s="3" t="s">
        <v>255</v>
      </c>
      <c r="D1" s="3" t="s">
        <v>256</v>
      </c>
      <c r="E1" s="2" t="s">
        <v>0</v>
      </c>
      <c r="F1" s="2" t="s">
        <v>1</v>
      </c>
      <c r="G1" s="2" t="s">
        <v>2</v>
      </c>
      <c r="H1" s="2" t="s">
        <v>3</v>
      </c>
      <c r="I1" s="4" t="s">
        <v>4</v>
      </c>
      <c r="J1" s="2" t="s">
        <v>5</v>
      </c>
      <c r="K1" s="2" t="s">
        <v>6</v>
      </c>
      <c r="L1" s="2" t="s">
        <v>7</v>
      </c>
      <c r="M1" s="2" t="s">
        <v>8</v>
      </c>
      <c r="N1" s="2" t="s">
        <v>9</v>
      </c>
      <c r="O1" s="2" t="s">
        <v>10</v>
      </c>
      <c r="P1" s="2" t="s">
        <v>258</v>
      </c>
      <c r="Q1" s="2" t="s">
        <v>11</v>
      </c>
      <c r="R1" s="2" t="s">
        <v>12</v>
      </c>
      <c r="S1" s="2" t="s">
        <v>13</v>
      </c>
      <c r="T1" s="2" t="s">
        <v>14</v>
      </c>
      <c r="U1" s="2" t="s">
        <v>15</v>
      </c>
      <c r="V1" s="2" t="s">
        <v>16</v>
      </c>
    </row>
    <row r="2" spans="1:22" x14ac:dyDescent="0.25">
      <c r="A2" s="3" t="s">
        <v>17</v>
      </c>
    </row>
    <row r="3" spans="1:22" x14ac:dyDescent="0.25">
      <c r="A3" s="3" t="s">
        <v>17</v>
      </c>
      <c r="B3" s="3" t="s">
        <v>18</v>
      </c>
    </row>
    <row r="4" spans="1:22" x14ac:dyDescent="0.25">
      <c r="A4" s="3" t="s">
        <v>17</v>
      </c>
      <c r="B4" s="3" t="s">
        <v>18</v>
      </c>
      <c r="C4" s="3" t="s">
        <v>19</v>
      </c>
    </row>
    <row r="5" spans="1:22" x14ac:dyDescent="0.25">
      <c r="A5" s="3" t="s">
        <v>17</v>
      </c>
      <c r="B5" s="3" t="s">
        <v>18</v>
      </c>
      <c r="C5" s="3" t="s">
        <v>19</v>
      </c>
      <c r="D5" s="3" t="s">
        <v>20</v>
      </c>
    </row>
    <row r="6" spans="1:22" ht="31.5" customHeight="1" x14ac:dyDescent="0.25">
      <c r="A6" s="3" t="s">
        <v>17</v>
      </c>
      <c r="B6" s="3" t="s">
        <v>18</v>
      </c>
      <c r="C6" s="3" t="s">
        <v>19</v>
      </c>
      <c r="D6" s="3"/>
      <c r="E6" s="1" t="s">
        <v>21</v>
      </c>
      <c r="F6" s="1" t="s">
        <v>22</v>
      </c>
      <c r="G6" s="1" t="s">
        <v>23</v>
      </c>
      <c r="H6" s="1" t="s">
        <v>252</v>
      </c>
      <c r="I6" s="7">
        <v>860</v>
      </c>
      <c r="J6" s="1" t="s">
        <v>23</v>
      </c>
      <c r="L6" s="1" t="s">
        <v>24</v>
      </c>
      <c r="M6" s="1" t="s">
        <v>25</v>
      </c>
      <c r="N6" s="1" t="s">
        <v>23</v>
      </c>
      <c r="O6" s="1" t="s">
        <v>26</v>
      </c>
      <c r="P6" s="1" t="s">
        <v>259</v>
      </c>
      <c r="Q6" s="1" t="s">
        <v>260</v>
      </c>
      <c r="R6" s="1" t="s">
        <v>23</v>
      </c>
      <c r="S6" s="1" t="s">
        <v>23</v>
      </c>
      <c r="T6" s="1" t="s">
        <v>23</v>
      </c>
      <c r="U6" s="1" t="s">
        <v>23</v>
      </c>
      <c r="V6" s="1" t="s">
        <v>23</v>
      </c>
    </row>
    <row r="7" spans="1:22" ht="45" customHeight="1" x14ac:dyDescent="0.25">
      <c r="A7" s="3" t="s">
        <v>17</v>
      </c>
      <c r="B7" s="3" t="s">
        <v>18</v>
      </c>
      <c r="C7" s="3" t="s">
        <v>19</v>
      </c>
      <c r="D7" s="3"/>
      <c r="E7" s="1" t="s">
        <v>21</v>
      </c>
      <c r="F7" s="1" t="s">
        <v>22</v>
      </c>
      <c r="G7" s="1" t="s">
        <v>23</v>
      </c>
      <c r="H7" s="1" t="s">
        <v>252</v>
      </c>
      <c r="I7" s="7">
        <v>3509</v>
      </c>
      <c r="J7" s="1" t="s">
        <v>23</v>
      </c>
      <c r="L7" s="1" t="s">
        <v>24</v>
      </c>
      <c r="M7" s="1" t="s">
        <v>25</v>
      </c>
      <c r="N7" s="1" t="s">
        <v>23</v>
      </c>
      <c r="O7" s="1" t="s">
        <v>26</v>
      </c>
      <c r="P7" s="1" t="s">
        <v>259</v>
      </c>
      <c r="Q7" s="1" t="s">
        <v>260</v>
      </c>
    </row>
    <row r="8" spans="1:22" x14ac:dyDescent="0.25">
      <c r="A8" s="3" t="s">
        <v>17</v>
      </c>
      <c r="B8" s="3" t="s">
        <v>18</v>
      </c>
      <c r="C8" s="3" t="s">
        <v>19</v>
      </c>
      <c r="D8" s="3" t="s">
        <v>27</v>
      </c>
    </row>
    <row r="9" spans="1:22" x14ac:dyDescent="0.25">
      <c r="A9" s="3" t="s">
        <v>17</v>
      </c>
      <c r="B9" s="3" t="s">
        <v>18</v>
      </c>
      <c r="C9" s="3" t="s">
        <v>19</v>
      </c>
      <c r="D9" s="3"/>
      <c r="E9" s="1" t="s">
        <v>28</v>
      </c>
      <c r="F9" s="1" t="s">
        <v>22</v>
      </c>
      <c r="G9" s="1" t="s">
        <v>23</v>
      </c>
      <c r="H9" s="1" t="s">
        <v>23</v>
      </c>
      <c r="J9" s="1" t="s">
        <v>23</v>
      </c>
      <c r="K9" s="1" t="s">
        <v>23</v>
      </c>
      <c r="L9" s="1" t="s">
        <v>24</v>
      </c>
      <c r="M9" s="1" t="s">
        <v>25</v>
      </c>
      <c r="N9" s="1" t="s">
        <v>23</v>
      </c>
      <c r="O9" s="1" t="s">
        <v>23</v>
      </c>
      <c r="Q9" s="1" t="s">
        <v>23</v>
      </c>
      <c r="R9" s="1" t="s">
        <v>23</v>
      </c>
      <c r="S9" s="1" t="s">
        <v>23</v>
      </c>
      <c r="T9" s="1" t="s">
        <v>23</v>
      </c>
      <c r="U9" s="1" t="s">
        <v>23</v>
      </c>
      <c r="V9" s="1" t="s">
        <v>23</v>
      </c>
    </row>
    <row r="10" spans="1:22" x14ac:dyDescent="0.25">
      <c r="A10" s="3" t="s">
        <v>17</v>
      </c>
      <c r="B10" s="3" t="s">
        <v>18</v>
      </c>
      <c r="C10" s="3" t="s">
        <v>19</v>
      </c>
      <c r="D10" s="3" t="s">
        <v>29</v>
      </c>
    </row>
    <row r="11" spans="1:22" x14ac:dyDescent="0.25">
      <c r="A11" s="3" t="s">
        <v>17</v>
      </c>
      <c r="B11" s="3" t="s">
        <v>18</v>
      </c>
      <c r="C11" s="3" t="s">
        <v>19</v>
      </c>
      <c r="D11" s="3"/>
      <c r="E11" s="1" t="s">
        <v>30</v>
      </c>
      <c r="F11" s="1" t="s">
        <v>22</v>
      </c>
      <c r="G11" s="1" t="s">
        <v>23</v>
      </c>
      <c r="H11" s="1" t="s">
        <v>23</v>
      </c>
      <c r="J11" s="1" t="s">
        <v>23</v>
      </c>
      <c r="K11" s="1" t="s">
        <v>23</v>
      </c>
      <c r="L11" s="1" t="s">
        <v>24</v>
      </c>
      <c r="M11" s="1" t="s">
        <v>25</v>
      </c>
      <c r="N11" s="1" t="s">
        <v>23</v>
      </c>
      <c r="O11" s="1" t="s">
        <v>23</v>
      </c>
      <c r="Q11" s="1" t="s">
        <v>23</v>
      </c>
      <c r="R11" s="1" t="s">
        <v>23</v>
      </c>
      <c r="S11" s="1" t="s">
        <v>23</v>
      </c>
      <c r="T11" s="1" t="s">
        <v>23</v>
      </c>
      <c r="U11" s="1" t="s">
        <v>23</v>
      </c>
      <c r="V11" s="1" t="s">
        <v>23</v>
      </c>
    </row>
    <row r="12" spans="1:22" x14ac:dyDescent="0.25">
      <c r="A12" s="3" t="s">
        <v>17</v>
      </c>
      <c r="B12" s="3" t="s">
        <v>18</v>
      </c>
      <c r="C12" s="3" t="s">
        <v>19</v>
      </c>
      <c r="D12" s="3" t="s">
        <v>31</v>
      </c>
    </row>
    <row r="13" spans="1:22" ht="30" x14ac:dyDescent="0.25">
      <c r="A13" s="3" t="s">
        <v>17</v>
      </c>
      <c r="B13" s="3" t="s">
        <v>18</v>
      </c>
      <c r="C13" s="3" t="s">
        <v>19</v>
      </c>
      <c r="D13" s="3"/>
      <c r="E13" s="1" t="s">
        <v>32</v>
      </c>
      <c r="F13" s="1" t="s">
        <v>22</v>
      </c>
      <c r="G13" s="1" t="s">
        <v>23</v>
      </c>
      <c r="H13" s="1" t="s">
        <v>252</v>
      </c>
      <c r="I13" s="5">
        <v>510</v>
      </c>
      <c r="J13" s="1" t="s">
        <v>23</v>
      </c>
      <c r="K13" s="1" t="s">
        <v>23</v>
      </c>
      <c r="L13" s="1" t="s">
        <v>24</v>
      </c>
      <c r="M13" s="1" t="s">
        <v>25</v>
      </c>
      <c r="N13" s="1" t="s">
        <v>23</v>
      </c>
      <c r="O13" s="1" t="s">
        <v>23</v>
      </c>
      <c r="P13" s="1" t="s">
        <v>261</v>
      </c>
      <c r="Q13" s="1" t="s">
        <v>262</v>
      </c>
      <c r="R13" s="1" t="s">
        <v>23</v>
      </c>
      <c r="S13" s="1" t="s">
        <v>23</v>
      </c>
      <c r="T13" s="1" t="s">
        <v>23</v>
      </c>
      <c r="U13" s="1" t="s">
        <v>23</v>
      </c>
      <c r="V13" s="1" t="s">
        <v>23</v>
      </c>
    </row>
    <row r="14" spans="1:22" ht="30" x14ac:dyDescent="0.25">
      <c r="A14" s="3" t="s">
        <v>17</v>
      </c>
      <c r="B14" s="3" t="s">
        <v>18</v>
      </c>
      <c r="C14" s="3" t="s">
        <v>19</v>
      </c>
      <c r="D14" s="3"/>
      <c r="E14" s="1" t="s">
        <v>32</v>
      </c>
      <c r="F14" s="1" t="s">
        <v>22</v>
      </c>
      <c r="G14" s="1" t="s">
        <v>23</v>
      </c>
      <c r="H14" s="1" t="s">
        <v>252</v>
      </c>
      <c r="I14" s="5">
        <v>2480</v>
      </c>
      <c r="J14" s="1" t="s">
        <v>23</v>
      </c>
      <c r="K14" s="1" t="s">
        <v>23</v>
      </c>
      <c r="L14" s="1" t="s">
        <v>24</v>
      </c>
      <c r="M14" s="1" t="s">
        <v>25</v>
      </c>
      <c r="N14" s="1" t="s">
        <v>23</v>
      </c>
      <c r="O14" s="1" t="s">
        <v>23</v>
      </c>
      <c r="P14" s="1" t="s">
        <v>263</v>
      </c>
      <c r="Q14" s="1" t="s">
        <v>262</v>
      </c>
    </row>
    <row r="15" spans="1:22" ht="30" x14ac:dyDescent="0.25">
      <c r="A15" s="3" t="s">
        <v>17</v>
      </c>
      <c r="B15" s="3" t="s">
        <v>18</v>
      </c>
      <c r="C15" s="3" t="s">
        <v>19</v>
      </c>
      <c r="D15" s="3"/>
      <c r="E15" s="1" t="s">
        <v>32</v>
      </c>
      <c r="F15" s="1" t="s">
        <v>22</v>
      </c>
      <c r="G15" s="1" t="s">
        <v>23</v>
      </c>
      <c r="H15" s="1" t="s">
        <v>252</v>
      </c>
      <c r="I15" s="5">
        <v>1220</v>
      </c>
      <c r="J15" s="1" t="s">
        <v>23</v>
      </c>
      <c r="K15" s="1" t="s">
        <v>23</v>
      </c>
      <c r="L15" s="1" t="s">
        <v>24</v>
      </c>
      <c r="M15" s="1" t="s">
        <v>25</v>
      </c>
      <c r="N15" s="1" t="s">
        <v>23</v>
      </c>
      <c r="O15" s="1" t="s">
        <v>23</v>
      </c>
      <c r="P15" s="1" t="s">
        <v>263</v>
      </c>
      <c r="Q15" s="1" t="s">
        <v>264</v>
      </c>
    </row>
    <row r="16" spans="1:22" ht="30" x14ac:dyDescent="0.25">
      <c r="A16" s="3" t="s">
        <v>17</v>
      </c>
      <c r="B16" s="3" t="s">
        <v>18</v>
      </c>
      <c r="C16" s="3" t="s">
        <v>19</v>
      </c>
      <c r="D16" s="3"/>
      <c r="E16" s="1" t="s">
        <v>32</v>
      </c>
      <c r="F16" s="1" t="s">
        <v>22</v>
      </c>
      <c r="G16" s="1" t="s">
        <v>23</v>
      </c>
      <c r="H16" s="1" t="s">
        <v>252</v>
      </c>
      <c r="I16" s="5">
        <v>530</v>
      </c>
      <c r="J16" s="1" t="s">
        <v>23</v>
      </c>
      <c r="K16" s="1" t="s">
        <v>23</v>
      </c>
      <c r="L16" s="1" t="s">
        <v>24</v>
      </c>
      <c r="M16" s="1" t="s">
        <v>25</v>
      </c>
      <c r="N16" s="1" t="s">
        <v>23</v>
      </c>
      <c r="O16" s="1" t="s">
        <v>23</v>
      </c>
      <c r="P16" s="1" t="s">
        <v>261</v>
      </c>
      <c r="Q16" s="1" t="s">
        <v>264</v>
      </c>
    </row>
    <row r="17" spans="1:22" ht="30" x14ac:dyDescent="0.25">
      <c r="A17" s="3" t="s">
        <v>17</v>
      </c>
      <c r="B17" s="3" t="s">
        <v>18</v>
      </c>
      <c r="C17" s="3" t="s">
        <v>19</v>
      </c>
      <c r="D17" s="3"/>
      <c r="E17" s="1" t="s">
        <v>32</v>
      </c>
      <c r="F17" s="1" t="s">
        <v>22</v>
      </c>
      <c r="G17" s="1" t="s">
        <v>23</v>
      </c>
      <c r="H17" s="1" t="s">
        <v>252</v>
      </c>
      <c r="I17" s="5">
        <v>1145</v>
      </c>
      <c r="J17" s="1" t="s">
        <v>23</v>
      </c>
      <c r="K17" s="1" t="s">
        <v>23</v>
      </c>
      <c r="L17" s="1" t="s">
        <v>24</v>
      </c>
      <c r="M17" s="1" t="s">
        <v>25</v>
      </c>
      <c r="N17" s="1" t="s">
        <v>23</v>
      </c>
      <c r="O17" s="1" t="s">
        <v>23</v>
      </c>
      <c r="P17" s="1" t="s">
        <v>265</v>
      </c>
      <c r="Q17" s="1" t="s">
        <v>266</v>
      </c>
    </row>
    <row r="18" spans="1:22" ht="18" customHeight="1" x14ac:dyDescent="0.25">
      <c r="A18" s="3" t="s">
        <v>17</v>
      </c>
      <c r="B18" s="3" t="s">
        <v>18</v>
      </c>
      <c r="C18" s="3" t="s">
        <v>19</v>
      </c>
      <c r="D18" s="3"/>
      <c r="E18" s="1" t="s">
        <v>32</v>
      </c>
      <c r="F18" s="1" t="s">
        <v>22</v>
      </c>
      <c r="G18" s="1" t="s">
        <v>23</v>
      </c>
      <c r="H18" s="1" t="s">
        <v>252</v>
      </c>
      <c r="I18" s="5">
        <v>1620</v>
      </c>
      <c r="J18" s="1" t="s">
        <v>23</v>
      </c>
      <c r="K18" s="1" t="s">
        <v>23</v>
      </c>
      <c r="L18" s="1" t="s">
        <v>24</v>
      </c>
      <c r="M18" s="1" t="s">
        <v>25</v>
      </c>
      <c r="N18" s="1" t="s">
        <v>23</v>
      </c>
      <c r="O18" s="1" t="s">
        <v>23</v>
      </c>
      <c r="P18" s="1" t="s">
        <v>265</v>
      </c>
      <c r="Q18" s="1" t="s">
        <v>267</v>
      </c>
    </row>
    <row r="19" spans="1:22" ht="30" x14ac:dyDescent="0.25">
      <c r="A19" s="3" t="s">
        <v>17</v>
      </c>
      <c r="B19" s="3" t="s">
        <v>18</v>
      </c>
      <c r="C19" s="3" t="s">
        <v>19</v>
      </c>
      <c r="D19" s="3"/>
      <c r="E19" s="1" t="s">
        <v>32</v>
      </c>
      <c r="F19" s="1" t="s">
        <v>22</v>
      </c>
      <c r="G19" s="1" t="s">
        <v>23</v>
      </c>
      <c r="H19" s="1" t="s">
        <v>252</v>
      </c>
      <c r="I19" s="5">
        <v>700</v>
      </c>
      <c r="J19" s="1" t="s">
        <v>23</v>
      </c>
      <c r="K19" s="1" t="s">
        <v>23</v>
      </c>
      <c r="L19" s="1" t="s">
        <v>24</v>
      </c>
      <c r="M19" s="1" t="s">
        <v>25</v>
      </c>
      <c r="N19" s="1" t="s">
        <v>23</v>
      </c>
      <c r="O19" s="1" t="s">
        <v>23</v>
      </c>
      <c r="P19" s="1" t="s">
        <v>268</v>
      </c>
      <c r="Q19" s="1" t="s">
        <v>264</v>
      </c>
    </row>
    <row r="20" spans="1:22" ht="30" x14ac:dyDescent="0.25">
      <c r="A20" s="3" t="s">
        <v>17</v>
      </c>
      <c r="B20" s="3" t="s">
        <v>18</v>
      </c>
      <c r="C20" s="3" t="s">
        <v>19</v>
      </c>
      <c r="D20" s="3"/>
      <c r="E20" s="1" t="s">
        <v>32</v>
      </c>
      <c r="F20" s="1" t="s">
        <v>22</v>
      </c>
      <c r="G20" s="1" t="s">
        <v>23</v>
      </c>
      <c r="H20" s="1" t="s">
        <v>252</v>
      </c>
      <c r="I20" s="5">
        <v>1030</v>
      </c>
      <c r="J20" s="1" t="s">
        <v>23</v>
      </c>
      <c r="K20" s="1" t="s">
        <v>23</v>
      </c>
      <c r="L20" s="1" t="s">
        <v>24</v>
      </c>
      <c r="M20" s="1" t="s">
        <v>25</v>
      </c>
      <c r="N20" s="1" t="s">
        <v>23</v>
      </c>
      <c r="O20" s="1" t="s">
        <v>23</v>
      </c>
      <c r="P20" s="1" t="s">
        <v>268</v>
      </c>
      <c r="Q20" s="1" t="s">
        <v>262</v>
      </c>
    </row>
    <row r="21" spans="1:22" x14ac:dyDescent="0.25">
      <c r="A21" s="3" t="s">
        <v>17</v>
      </c>
      <c r="B21" s="3" t="s">
        <v>18</v>
      </c>
      <c r="C21" s="3" t="s">
        <v>19</v>
      </c>
      <c r="D21" s="3" t="s">
        <v>33</v>
      </c>
    </row>
    <row r="22" spans="1:22" x14ac:dyDescent="0.25">
      <c r="A22" s="12" t="s">
        <v>17</v>
      </c>
      <c r="B22" s="12" t="s">
        <v>18</v>
      </c>
      <c r="C22" s="12" t="s">
        <v>19</v>
      </c>
      <c r="D22" s="12"/>
      <c r="E22" s="1" t="s">
        <v>34</v>
      </c>
      <c r="F22" s="1" t="s">
        <v>22</v>
      </c>
      <c r="G22" s="1" t="s">
        <v>23</v>
      </c>
      <c r="J22" s="1" t="s">
        <v>23</v>
      </c>
      <c r="K22" s="1" t="s">
        <v>23</v>
      </c>
      <c r="L22" s="1" t="s">
        <v>24</v>
      </c>
      <c r="M22" s="1" t="s">
        <v>25</v>
      </c>
      <c r="N22" s="1" t="s">
        <v>23</v>
      </c>
      <c r="O22" s="1" t="s">
        <v>23</v>
      </c>
      <c r="R22" s="1" t="s">
        <v>23</v>
      </c>
      <c r="S22" s="1" t="s">
        <v>23</v>
      </c>
      <c r="T22" s="1" t="s">
        <v>23</v>
      </c>
      <c r="U22" s="1" t="s">
        <v>23</v>
      </c>
      <c r="V22" s="1" t="s">
        <v>23</v>
      </c>
    </row>
    <row r="23" spans="1:22" x14ac:dyDescent="0.25">
      <c r="A23" s="3" t="s">
        <v>17</v>
      </c>
      <c r="B23" s="3" t="s">
        <v>18</v>
      </c>
      <c r="C23" s="3" t="s">
        <v>19</v>
      </c>
      <c r="D23" s="3" t="s">
        <v>35</v>
      </c>
    </row>
    <row r="24" spans="1:22" ht="30" x14ac:dyDescent="0.25">
      <c r="A24" s="3" t="s">
        <v>17</v>
      </c>
      <c r="B24" s="3" t="s">
        <v>18</v>
      </c>
      <c r="C24" s="3" t="s">
        <v>19</v>
      </c>
      <c r="D24" s="3"/>
      <c r="E24" s="1" t="s">
        <v>36</v>
      </c>
      <c r="F24" s="1" t="s">
        <v>22</v>
      </c>
      <c r="G24" s="1" t="s">
        <v>23</v>
      </c>
      <c r="H24" s="1" t="s">
        <v>252</v>
      </c>
      <c r="I24" s="5">
        <v>20000</v>
      </c>
      <c r="J24" s="1" t="s">
        <v>23</v>
      </c>
      <c r="K24" s="1" t="s">
        <v>23</v>
      </c>
      <c r="L24" s="1" t="s">
        <v>24</v>
      </c>
      <c r="M24" s="1" t="s">
        <v>25</v>
      </c>
      <c r="N24" s="1" t="s">
        <v>23</v>
      </c>
      <c r="O24" s="1" t="s">
        <v>23</v>
      </c>
      <c r="P24" s="1" t="s">
        <v>269</v>
      </c>
      <c r="Q24" s="1" t="s">
        <v>270</v>
      </c>
      <c r="R24" s="1" t="s">
        <v>23</v>
      </c>
      <c r="S24" s="1" t="s">
        <v>23</v>
      </c>
      <c r="T24" s="1" t="s">
        <v>23</v>
      </c>
      <c r="U24" s="1" t="s">
        <v>23</v>
      </c>
      <c r="V24" s="1" t="s">
        <v>23</v>
      </c>
    </row>
    <row r="25" spans="1:22" x14ac:dyDescent="0.25">
      <c r="A25" s="3" t="s">
        <v>17</v>
      </c>
      <c r="B25" s="3" t="s">
        <v>18</v>
      </c>
      <c r="C25" s="3" t="s">
        <v>19</v>
      </c>
      <c r="D25" s="3" t="s">
        <v>37</v>
      </c>
    </row>
    <row r="26" spans="1:22" ht="30" x14ac:dyDescent="0.25">
      <c r="A26" s="3" t="s">
        <v>17</v>
      </c>
      <c r="B26" s="3" t="s">
        <v>18</v>
      </c>
      <c r="C26" s="3" t="s">
        <v>19</v>
      </c>
      <c r="D26" s="3"/>
      <c r="E26" s="1" t="s">
        <v>38</v>
      </c>
      <c r="F26" s="1" t="s">
        <v>39</v>
      </c>
      <c r="G26" s="1" t="s">
        <v>23</v>
      </c>
      <c r="H26" s="1" t="s">
        <v>402</v>
      </c>
      <c r="I26" s="7">
        <v>9164</v>
      </c>
      <c r="J26" s="1" t="s">
        <v>23</v>
      </c>
      <c r="K26" s="1" t="s">
        <v>23</v>
      </c>
      <c r="L26" s="1" t="s">
        <v>24</v>
      </c>
      <c r="M26" s="1" t="s">
        <v>25</v>
      </c>
      <c r="N26" s="1" t="s">
        <v>23</v>
      </c>
      <c r="O26" s="1" t="s">
        <v>23</v>
      </c>
      <c r="P26" s="1" t="s">
        <v>286</v>
      </c>
      <c r="Q26" s="1" t="s">
        <v>423</v>
      </c>
      <c r="R26" s="1" t="s">
        <v>23</v>
      </c>
      <c r="S26" s="1" t="s">
        <v>23</v>
      </c>
      <c r="T26" s="1" t="s">
        <v>23</v>
      </c>
      <c r="U26" s="1" t="s">
        <v>23</v>
      </c>
      <c r="V26" s="1" t="s">
        <v>23</v>
      </c>
    </row>
    <row r="27" spans="1:22" ht="30" x14ac:dyDescent="0.25">
      <c r="A27" s="3" t="s">
        <v>17</v>
      </c>
      <c r="B27" s="3" t="s">
        <v>18</v>
      </c>
      <c r="C27" s="3" t="s">
        <v>19</v>
      </c>
      <c r="D27" s="3"/>
      <c r="E27" s="1" t="s">
        <v>38</v>
      </c>
      <c r="F27" s="1" t="s">
        <v>39</v>
      </c>
      <c r="G27" s="1" t="s">
        <v>23</v>
      </c>
      <c r="H27" s="1" t="s">
        <v>402</v>
      </c>
      <c r="I27" s="7">
        <v>67805</v>
      </c>
      <c r="P27" s="1" t="s">
        <v>279</v>
      </c>
      <c r="Q27" s="1" t="s">
        <v>433</v>
      </c>
    </row>
    <row r="28" spans="1:22" x14ac:dyDescent="0.25">
      <c r="A28" s="3" t="s">
        <v>17</v>
      </c>
      <c r="B28" s="3" t="s">
        <v>18</v>
      </c>
      <c r="C28" s="3" t="s">
        <v>19</v>
      </c>
      <c r="D28" s="3" t="s">
        <v>40</v>
      </c>
    </row>
    <row r="29" spans="1:22" ht="30" x14ac:dyDescent="0.25">
      <c r="A29" s="3" t="s">
        <v>17</v>
      </c>
      <c r="B29" s="3" t="s">
        <v>18</v>
      </c>
      <c r="C29" s="3" t="s">
        <v>19</v>
      </c>
      <c r="D29" s="3"/>
      <c r="E29" s="1" t="s">
        <v>41</v>
      </c>
      <c r="F29" s="1" t="s">
        <v>39</v>
      </c>
      <c r="G29" s="1" t="s">
        <v>23</v>
      </c>
      <c r="H29" s="1" t="s">
        <v>23</v>
      </c>
      <c r="J29" s="1" t="s">
        <v>23</v>
      </c>
      <c r="K29" s="1" t="s">
        <v>23</v>
      </c>
      <c r="L29" s="1" t="s">
        <v>24</v>
      </c>
      <c r="M29" s="1" t="s">
        <v>25</v>
      </c>
      <c r="N29" s="1" t="s">
        <v>23</v>
      </c>
      <c r="O29" s="1" t="s">
        <v>23</v>
      </c>
      <c r="Q29" s="1" t="s">
        <v>23</v>
      </c>
      <c r="R29" s="1" t="s">
        <v>23</v>
      </c>
      <c r="S29" s="1" t="s">
        <v>23</v>
      </c>
      <c r="T29" s="1" t="s">
        <v>23</v>
      </c>
      <c r="U29" s="1" t="s">
        <v>23</v>
      </c>
      <c r="V29" s="1" t="s">
        <v>23</v>
      </c>
    </row>
    <row r="30" spans="1:22" x14ac:dyDescent="0.25">
      <c r="A30" s="3" t="s">
        <v>17</v>
      </c>
      <c r="B30" s="3" t="s">
        <v>18</v>
      </c>
      <c r="C30" s="3" t="s">
        <v>19</v>
      </c>
      <c r="D30" s="3" t="s">
        <v>42</v>
      </c>
    </row>
    <row r="31" spans="1:22" ht="37.5" customHeight="1" x14ac:dyDescent="0.25">
      <c r="A31" s="3" t="s">
        <v>17</v>
      </c>
      <c r="B31" s="3" t="s">
        <v>18</v>
      </c>
      <c r="C31" s="3" t="s">
        <v>19</v>
      </c>
      <c r="D31" s="3"/>
      <c r="E31" s="1" t="s">
        <v>43</v>
      </c>
      <c r="F31" s="1" t="s">
        <v>39</v>
      </c>
      <c r="G31" s="1" t="s">
        <v>23</v>
      </c>
      <c r="H31" s="1" t="s">
        <v>252</v>
      </c>
      <c r="I31" s="7">
        <v>800</v>
      </c>
      <c r="J31" s="1" t="s">
        <v>23</v>
      </c>
      <c r="K31" s="1" t="s">
        <v>23</v>
      </c>
      <c r="L31" s="1" t="s">
        <v>24</v>
      </c>
      <c r="M31" s="1" t="s">
        <v>25</v>
      </c>
      <c r="N31" s="1" t="s">
        <v>23</v>
      </c>
      <c r="O31" s="1" t="s">
        <v>394</v>
      </c>
      <c r="P31" s="1" t="s">
        <v>271</v>
      </c>
      <c r="Q31" s="1" t="s">
        <v>272</v>
      </c>
      <c r="R31" s="1" t="s">
        <v>23</v>
      </c>
      <c r="S31" s="1" t="s">
        <v>23</v>
      </c>
      <c r="T31" s="1" t="s">
        <v>23</v>
      </c>
      <c r="U31" s="1" t="s">
        <v>23</v>
      </c>
      <c r="V31" s="1" t="s">
        <v>23</v>
      </c>
    </row>
    <row r="32" spans="1:22" ht="35.25" customHeight="1" x14ac:dyDescent="0.25">
      <c r="A32" s="3" t="s">
        <v>17</v>
      </c>
      <c r="B32" s="3" t="s">
        <v>18</v>
      </c>
      <c r="C32" s="3" t="s">
        <v>19</v>
      </c>
      <c r="D32" s="3"/>
      <c r="E32" s="1" t="s">
        <v>43</v>
      </c>
      <c r="F32" s="1" t="s">
        <v>39</v>
      </c>
      <c r="G32" s="1" t="s">
        <v>23</v>
      </c>
      <c r="H32" s="1" t="s">
        <v>252</v>
      </c>
      <c r="I32" s="7">
        <v>800</v>
      </c>
      <c r="J32" s="1" t="s">
        <v>23</v>
      </c>
      <c r="K32" s="1" t="s">
        <v>23</v>
      </c>
      <c r="L32" s="1" t="s">
        <v>24</v>
      </c>
      <c r="M32" s="1" t="s">
        <v>25</v>
      </c>
      <c r="N32" s="1" t="s">
        <v>23</v>
      </c>
      <c r="O32" s="1" t="s">
        <v>394</v>
      </c>
      <c r="P32" s="1" t="s">
        <v>271</v>
      </c>
      <c r="Q32" s="1" t="s">
        <v>273</v>
      </c>
    </row>
    <row r="33" spans="1:22" ht="33.75" customHeight="1" x14ac:dyDescent="0.25">
      <c r="A33" s="3" t="s">
        <v>17</v>
      </c>
      <c r="B33" s="3" t="s">
        <v>18</v>
      </c>
      <c r="C33" s="3" t="s">
        <v>19</v>
      </c>
      <c r="D33" s="3"/>
      <c r="E33" s="1" t="s">
        <v>43</v>
      </c>
      <c r="F33" s="1" t="s">
        <v>39</v>
      </c>
      <c r="G33" s="1" t="s">
        <v>23</v>
      </c>
      <c r="H33" s="1" t="s">
        <v>252</v>
      </c>
      <c r="I33" s="7">
        <v>990</v>
      </c>
      <c r="J33" s="1" t="s">
        <v>23</v>
      </c>
      <c r="K33" s="1" t="s">
        <v>23</v>
      </c>
      <c r="L33" s="1" t="s">
        <v>24</v>
      </c>
      <c r="M33" s="1" t="s">
        <v>25</v>
      </c>
      <c r="N33" s="1" t="s">
        <v>23</v>
      </c>
      <c r="O33" s="1" t="s">
        <v>394</v>
      </c>
      <c r="P33" s="1" t="s">
        <v>271</v>
      </c>
      <c r="Q33" s="1" t="s">
        <v>398</v>
      </c>
    </row>
    <row r="34" spans="1:22" ht="24" customHeight="1" x14ac:dyDescent="0.25">
      <c r="A34" s="3" t="s">
        <v>17</v>
      </c>
      <c r="B34" s="3" t="s">
        <v>18</v>
      </c>
      <c r="C34" s="3" t="s">
        <v>19</v>
      </c>
      <c r="D34" s="3"/>
      <c r="E34" s="1" t="s">
        <v>43</v>
      </c>
      <c r="F34" s="1" t="s">
        <v>39</v>
      </c>
      <c r="G34" s="1" t="s">
        <v>23</v>
      </c>
      <c r="H34" s="1" t="s">
        <v>252</v>
      </c>
      <c r="I34" s="7">
        <v>5500</v>
      </c>
      <c r="J34" s="1" t="s">
        <v>23</v>
      </c>
      <c r="K34" s="1" t="s">
        <v>23</v>
      </c>
      <c r="L34" s="1" t="s">
        <v>24</v>
      </c>
      <c r="M34" s="1" t="s">
        <v>25</v>
      </c>
      <c r="N34" s="1" t="s">
        <v>23</v>
      </c>
      <c r="O34" s="1" t="s">
        <v>394</v>
      </c>
      <c r="P34" s="1" t="s">
        <v>275</v>
      </c>
      <c r="Q34" s="1" t="s">
        <v>276</v>
      </c>
    </row>
    <row r="35" spans="1:22" ht="30.75" customHeight="1" x14ac:dyDescent="0.25">
      <c r="A35" s="3" t="s">
        <v>17</v>
      </c>
      <c r="B35" s="3" t="s">
        <v>18</v>
      </c>
      <c r="C35" s="3" t="s">
        <v>19</v>
      </c>
      <c r="D35" s="3"/>
      <c r="E35" s="1" t="s">
        <v>43</v>
      </c>
      <c r="F35" s="1" t="s">
        <v>39</v>
      </c>
      <c r="G35" s="1" t="s">
        <v>23</v>
      </c>
      <c r="H35" s="1" t="s">
        <v>402</v>
      </c>
      <c r="I35" s="7">
        <v>700</v>
      </c>
      <c r="J35" s="1" t="s">
        <v>23</v>
      </c>
      <c r="K35" s="1" t="s">
        <v>23</v>
      </c>
      <c r="L35" s="1" t="s">
        <v>24</v>
      </c>
      <c r="M35" s="1" t="s">
        <v>25</v>
      </c>
      <c r="N35" s="1" t="s">
        <v>23</v>
      </c>
      <c r="O35" s="1" t="s">
        <v>394</v>
      </c>
      <c r="P35" s="1" t="s">
        <v>279</v>
      </c>
      <c r="Q35" s="1" t="s">
        <v>427</v>
      </c>
    </row>
    <row r="36" spans="1:22" ht="32.25" customHeight="1" x14ac:dyDescent="0.25">
      <c r="A36" s="3" t="s">
        <v>17</v>
      </c>
      <c r="B36" s="3" t="s">
        <v>18</v>
      </c>
      <c r="C36" s="3" t="s">
        <v>19</v>
      </c>
      <c r="D36" s="3"/>
      <c r="E36" s="1" t="s">
        <v>43</v>
      </c>
      <c r="F36" s="1" t="s">
        <v>39</v>
      </c>
      <c r="G36" s="1" t="s">
        <v>23</v>
      </c>
      <c r="H36" s="1" t="s">
        <v>252</v>
      </c>
      <c r="I36" s="7">
        <v>5600</v>
      </c>
      <c r="J36" s="1" t="s">
        <v>23</v>
      </c>
      <c r="K36" s="1" t="s">
        <v>23</v>
      </c>
      <c r="L36" s="1" t="s">
        <v>24</v>
      </c>
      <c r="M36" s="1" t="s">
        <v>25</v>
      </c>
      <c r="N36" s="1" t="s">
        <v>23</v>
      </c>
      <c r="O36" s="1" t="s">
        <v>394</v>
      </c>
      <c r="P36" s="1" t="s">
        <v>271</v>
      </c>
      <c r="Q36" s="1" t="s">
        <v>274</v>
      </c>
    </row>
    <row r="37" spans="1:22" ht="45" customHeight="1" x14ac:dyDescent="0.25">
      <c r="A37" s="3" t="s">
        <v>17</v>
      </c>
      <c r="B37" s="3" t="s">
        <v>18</v>
      </c>
      <c r="C37" s="3" t="s">
        <v>19</v>
      </c>
      <c r="D37" s="3"/>
      <c r="E37" s="1" t="s">
        <v>43</v>
      </c>
      <c r="F37" s="1" t="s">
        <v>39</v>
      </c>
      <c r="G37" s="1" t="s">
        <v>23</v>
      </c>
      <c r="H37" s="1" t="s">
        <v>252</v>
      </c>
      <c r="I37" s="7">
        <v>1500</v>
      </c>
      <c r="J37" s="1" t="s">
        <v>23</v>
      </c>
      <c r="K37" s="1" t="s">
        <v>23</v>
      </c>
      <c r="L37" s="1" t="s">
        <v>24</v>
      </c>
      <c r="M37" s="1" t="s">
        <v>25</v>
      </c>
      <c r="N37" s="1" t="s">
        <v>23</v>
      </c>
      <c r="O37" s="1" t="s">
        <v>394</v>
      </c>
      <c r="P37" s="1" t="s">
        <v>277</v>
      </c>
      <c r="Q37" s="1" t="s">
        <v>278</v>
      </c>
    </row>
    <row r="38" spans="1:22" ht="37.5" customHeight="1" x14ac:dyDescent="0.25">
      <c r="A38" s="3" t="s">
        <v>17</v>
      </c>
      <c r="B38" s="3" t="s">
        <v>18</v>
      </c>
      <c r="C38" s="3" t="s">
        <v>19</v>
      </c>
      <c r="D38" s="3"/>
      <c r="E38" s="1" t="s">
        <v>43</v>
      </c>
      <c r="F38" s="1" t="s">
        <v>39</v>
      </c>
      <c r="G38" s="1" t="s">
        <v>23</v>
      </c>
      <c r="H38" s="1" t="s">
        <v>402</v>
      </c>
      <c r="I38" s="7">
        <v>10500</v>
      </c>
      <c r="J38" s="1" t="s">
        <v>23</v>
      </c>
      <c r="K38" s="1" t="s">
        <v>23</v>
      </c>
      <c r="L38" s="1" t="s">
        <v>24</v>
      </c>
      <c r="M38" s="1" t="s">
        <v>25</v>
      </c>
      <c r="N38" s="1" t="s">
        <v>23</v>
      </c>
      <c r="O38" s="1" t="s">
        <v>394</v>
      </c>
      <c r="P38" s="1" t="s">
        <v>279</v>
      </c>
      <c r="Q38" s="1" t="s">
        <v>428</v>
      </c>
    </row>
    <row r="39" spans="1:22" ht="39.75" customHeight="1" x14ac:dyDescent="0.25">
      <c r="A39" s="3" t="s">
        <v>17</v>
      </c>
      <c r="B39" s="3" t="s">
        <v>18</v>
      </c>
      <c r="C39" s="3" t="s">
        <v>19</v>
      </c>
      <c r="D39" s="3"/>
      <c r="E39" s="1" t="s">
        <v>43</v>
      </c>
      <c r="F39" s="1" t="s">
        <v>39</v>
      </c>
      <c r="G39" s="1" t="s">
        <v>23</v>
      </c>
      <c r="H39" s="1" t="s">
        <v>252</v>
      </c>
      <c r="I39" s="7">
        <v>3540</v>
      </c>
      <c r="J39" s="1" t="s">
        <v>23</v>
      </c>
      <c r="K39" s="1" t="s">
        <v>23</v>
      </c>
      <c r="L39" s="1" t="s">
        <v>24</v>
      </c>
      <c r="M39" s="1" t="s">
        <v>25</v>
      </c>
      <c r="N39" s="1" t="s">
        <v>23</v>
      </c>
      <c r="O39" s="1" t="s">
        <v>394</v>
      </c>
      <c r="P39" s="1" t="s">
        <v>279</v>
      </c>
      <c r="Q39" s="1" t="s">
        <v>280</v>
      </c>
    </row>
    <row r="40" spans="1:22" ht="35.25" customHeight="1" x14ac:dyDescent="0.25">
      <c r="A40" s="3" t="s">
        <v>17</v>
      </c>
      <c r="B40" s="3" t="s">
        <v>18</v>
      </c>
      <c r="C40" s="3" t="s">
        <v>19</v>
      </c>
      <c r="D40" s="3"/>
      <c r="E40" s="1" t="s">
        <v>43</v>
      </c>
      <c r="F40" s="1" t="s">
        <v>39</v>
      </c>
      <c r="G40" s="1" t="s">
        <v>23</v>
      </c>
      <c r="H40" s="1" t="s">
        <v>402</v>
      </c>
      <c r="I40" s="7">
        <v>1080</v>
      </c>
      <c r="J40" s="1" t="s">
        <v>23</v>
      </c>
      <c r="K40" s="1" t="s">
        <v>23</v>
      </c>
      <c r="L40" s="1" t="s">
        <v>24</v>
      </c>
      <c r="M40" s="1" t="s">
        <v>25</v>
      </c>
      <c r="N40" s="1" t="s">
        <v>23</v>
      </c>
      <c r="O40" s="1" t="s">
        <v>394</v>
      </c>
      <c r="P40" s="1" t="s">
        <v>279</v>
      </c>
      <c r="Q40" s="1" t="s">
        <v>430</v>
      </c>
    </row>
    <row r="41" spans="1:22" ht="24.75" customHeight="1" x14ac:dyDescent="0.25">
      <c r="A41" s="3" t="s">
        <v>17</v>
      </c>
      <c r="B41" s="3" t="s">
        <v>18</v>
      </c>
      <c r="C41" s="3" t="s">
        <v>19</v>
      </c>
      <c r="D41" s="3"/>
      <c r="E41" s="1" t="s">
        <v>43</v>
      </c>
      <c r="F41" s="1" t="s">
        <v>39</v>
      </c>
      <c r="G41" s="1" t="s">
        <v>23</v>
      </c>
      <c r="H41" s="1" t="s">
        <v>252</v>
      </c>
      <c r="I41" s="5">
        <v>779</v>
      </c>
      <c r="J41" s="1" t="s">
        <v>23</v>
      </c>
      <c r="K41" s="1" t="s">
        <v>23</v>
      </c>
      <c r="L41" s="1" t="s">
        <v>24</v>
      </c>
      <c r="M41" s="1" t="s">
        <v>25</v>
      </c>
      <c r="N41" s="1" t="s">
        <v>23</v>
      </c>
      <c r="O41" s="1" t="s">
        <v>394</v>
      </c>
      <c r="P41" s="1" t="s">
        <v>279</v>
      </c>
      <c r="Q41" s="1" t="s">
        <v>281</v>
      </c>
    </row>
    <row r="42" spans="1:22" ht="31.5" customHeight="1" x14ac:dyDescent="0.25">
      <c r="A42" s="3" t="s">
        <v>17</v>
      </c>
      <c r="B42" s="3" t="s">
        <v>18</v>
      </c>
      <c r="C42" s="3" t="s">
        <v>19</v>
      </c>
      <c r="D42" s="3"/>
      <c r="E42" s="1" t="s">
        <v>43</v>
      </c>
      <c r="F42" s="1" t="s">
        <v>39</v>
      </c>
      <c r="G42" s="1" t="s">
        <v>23</v>
      </c>
      <c r="H42" s="1" t="s">
        <v>252</v>
      </c>
      <c r="I42" s="5">
        <v>400</v>
      </c>
      <c r="J42" s="1" t="s">
        <v>23</v>
      </c>
      <c r="K42" s="1" t="s">
        <v>23</v>
      </c>
      <c r="L42" s="1" t="s">
        <v>24</v>
      </c>
      <c r="M42" s="1" t="s">
        <v>25</v>
      </c>
      <c r="N42" s="1" t="s">
        <v>23</v>
      </c>
      <c r="O42" s="1" t="s">
        <v>394</v>
      </c>
      <c r="P42" s="1" t="s">
        <v>279</v>
      </c>
      <c r="Q42" s="1" t="s">
        <v>282</v>
      </c>
    </row>
    <row r="43" spans="1:22" ht="30" customHeight="1" x14ac:dyDescent="0.25">
      <c r="A43" s="3" t="s">
        <v>17</v>
      </c>
      <c r="B43" s="3" t="s">
        <v>18</v>
      </c>
      <c r="C43" s="3" t="s">
        <v>19</v>
      </c>
      <c r="D43" s="3"/>
      <c r="E43" s="1" t="s">
        <v>43</v>
      </c>
      <c r="F43" s="1" t="s">
        <v>39</v>
      </c>
      <c r="G43" s="1" t="s">
        <v>23</v>
      </c>
      <c r="H43" s="1" t="s">
        <v>252</v>
      </c>
      <c r="I43" s="5">
        <v>350</v>
      </c>
      <c r="J43" s="1" t="s">
        <v>23</v>
      </c>
      <c r="K43" s="1" t="s">
        <v>23</v>
      </c>
      <c r="L43" s="1" t="s">
        <v>24</v>
      </c>
      <c r="M43" s="1" t="s">
        <v>25</v>
      </c>
      <c r="N43" s="1" t="s">
        <v>23</v>
      </c>
      <c r="O43" s="1" t="s">
        <v>394</v>
      </c>
      <c r="P43" s="1" t="s">
        <v>279</v>
      </c>
      <c r="Q43" s="1" t="s">
        <v>283</v>
      </c>
    </row>
    <row r="44" spans="1:22" ht="28.5" customHeight="1" x14ac:dyDescent="0.25">
      <c r="A44" s="3" t="s">
        <v>17</v>
      </c>
      <c r="B44" s="3" t="s">
        <v>18</v>
      </c>
      <c r="C44" s="3" t="s">
        <v>19</v>
      </c>
      <c r="D44" s="3"/>
      <c r="E44" s="1" t="s">
        <v>43</v>
      </c>
      <c r="F44" s="1" t="s">
        <v>39</v>
      </c>
      <c r="G44" s="1" t="s">
        <v>23</v>
      </c>
      <c r="H44" s="1" t="s">
        <v>402</v>
      </c>
      <c r="I44" s="7">
        <v>4000</v>
      </c>
      <c r="J44" s="1" t="s">
        <v>23</v>
      </c>
      <c r="K44" s="1" t="s">
        <v>23</v>
      </c>
      <c r="L44" s="1" t="s">
        <v>24</v>
      </c>
      <c r="M44" s="1" t="s">
        <v>25</v>
      </c>
      <c r="N44" s="1" t="s">
        <v>23</v>
      </c>
      <c r="O44" s="1" t="s">
        <v>394</v>
      </c>
      <c r="P44" s="1" t="s">
        <v>279</v>
      </c>
      <c r="Q44" s="1" t="s">
        <v>429</v>
      </c>
    </row>
    <row r="45" spans="1:22" ht="30" customHeight="1" x14ac:dyDescent="0.25">
      <c r="A45" s="3" t="s">
        <v>17</v>
      </c>
      <c r="B45" s="3" t="s">
        <v>18</v>
      </c>
      <c r="C45" s="3" t="s">
        <v>19</v>
      </c>
      <c r="D45" s="3"/>
      <c r="E45" s="1" t="s">
        <v>43</v>
      </c>
      <c r="F45" s="1" t="s">
        <v>39</v>
      </c>
      <c r="G45" s="1" t="s">
        <v>23</v>
      </c>
      <c r="H45" s="1" t="s">
        <v>402</v>
      </c>
      <c r="I45" s="7">
        <v>500</v>
      </c>
      <c r="J45" s="1" t="s">
        <v>23</v>
      </c>
      <c r="K45" s="1" t="s">
        <v>23</v>
      </c>
      <c r="L45" s="1" t="s">
        <v>24</v>
      </c>
      <c r="M45" s="1" t="s">
        <v>25</v>
      </c>
      <c r="N45" s="1" t="s">
        <v>23</v>
      </c>
      <c r="O45" s="1" t="s">
        <v>394</v>
      </c>
      <c r="P45" s="1" t="s">
        <v>279</v>
      </c>
      <c r="Q45" s="1" t="s">
        <v>431</v>
      </c>
    </row>
    <row r="46" spans="1:22" ht="19.5" customHeight="1" x14ac:dyDescent="0.25">
      <c r="A46" s="3" t="s">
        <v>17</v>
      </c>
      <c r="B46" s="3" t="s">
        <v>18</v>
      </c>
      <c r="C46" s="3" t="s">
        <v>19</v>
      </c>
      <c r="D46" s="3"/>
      <c r="E46" s="1" t="s">
        <v>43</v>
      </c>
      <c r="F46" s="1" t="s">
        <v>39</v>
      </c>
      <c r="G46" s="1" t="s">
        <v>23</v>
      </c>
      <c r="H46" s="1" t="s">
        <v>252</v>
      </c>
      <c r="I46" s="7">
        <v>2300</v>
      </c>
      <c r="J46" s="1" t="s">
        <v>23</v>
      </c>
      <c r="K46" s="1" t="s">
        <v>23</v>
      </c>
      <c r="L46" s="1" t="s">
        <v>24</v>
      </c>
      <c r="M46" s="1" t="s">
        <v>25</v>
      </c>
      <c r="N46" s="1" t="s">
        <v>23</v>
      </c>
      <c r="O46" s="1" t="s">
        <v>394</v>
      </c>
      <c r="P46" s="1" t="s">
        <v>284</v>
      </c>
      <c r="Q46" s="1" t="s">
        <v>285</v>
      </c>
    </row>
    <row r="47" spans="1:22" x14ac:dyDescent="0.25">
      <c r="A47" s="3" t="s">
        <v>17</v>
      </c>
      <c r="B47" s="3" t="s">
        <v>18</v>
      </c>
      <c r="C47" s="3" t="s">
        <v>19</v>
      </c>
      <c r="D47" s="3" t="s">
        <v>44</v>
      </c>
    </row>
    <row r="48" spans="1:22" x14ac:dyDescent="0.25">
      <c r="A48" s="3" t="s">
        <v>17</v>
      </c>
      <c r="B48" s="3" t="s">
        <v>18</v>
      </c>
      <c r="C48" s="3" t="s">
        <v>19</v>
      </c>
      <c r="D48" s="3"/>
      <c r="E48" s="1" t="s">
        <v>45</v>
      </c>
      <c r="F48" s="1" t="s">
        <v>39</v>
      </c>
      <c r="G48" s="1" t="s">
        <v>23</v>
      </c>
      <c r="H48" s="1" t="s">
        <v>402</v>
      </c>
      <c r="I48" s="7">
        <v>920</v>
      </c>
      <c r="J48" s="1" t="s">
        <v>23</v>
      </c>
      <c r="K48" s="1" t="s">
        <v>23</v>
      </c>
      <c r="L48" s="1" t="s">
        <v>24</v>
      </c>
      <c r="M48" s="1" t="s">
        <v>25</v>
      </c>
      <c r="N48" s="1" t="s">
        <v>23</v>
      </c>
      <c r="O48" s="1" t="s">
        <v>23</v>
      </c>
      <c r="P48" s="1" t="s">
        <v>265</v>
      </c>
      <c r="Q48" s="8" t="s">
        <v>424</v>
      </c>
      <c r="R48" s="1" t="s">
        <v>23</v>
      </c>
      <c r="S48" s="1" t="s">
        <v>23</v>
      </c>
      <c r="T48" s="1" t="s">
        <v>23</v>
      </c>
      <c r="U48" s="1" t="s">
        <v>23</v>
      </c>
      <c r="V48" s="1" t="s">
        <v>23</v>
      </c>
    </row>
    <row r="49" spans="1:22" x14ac:dyDescent="0.25">
      <c r="A49" s="3" t="s">
        <v>17</v>
      </c>
      <c r="B49" s="3" t="s">
        <v>18</v>
      </c>
      <c r="C49" s="3" t="s">
        <v>19</v>
      </c>
      <c r="D49" s="3"/>
      <c r="E49" s="1" t="s">
        <v>45</v>
      </c>
      <c r="F49" s="1" t="s">
        <v>39</v>
      </c>
      <c r="G49" s="1" t="s">
        <v>23</v>
      </c>
      <c r="H49" s="1" t="s">
        <v>402</v>
      </c>
      <c r="I49" s="7">
        <v>23803</v>
      </c>
      <c r="P49" s="1" t="s">
        <v>261</v>
      </c>
      <c r="Q49" s="8" t="s">
        <v>426</v>
      </c>
    </row>
    <row r="50" spans="1:22" x14ac:dyDescent="0.25">
      <c r="A50" s="3" t="s">
        <v>17</v>
      </c>
      <c r="B50" s="3" t="s">
        <v>18</v>
      </c>
      <c r="C50" s="3" t="s">
        <v>19</v>
      </c>
      <c r="D50" s="3"/>
      <c r="E50" s="1" t="s">
        <v>45</v>
      </c>
      <c r="F50" s="1" t="s">
        <v>39</v>
      </c>
      <c r="G50" s="1" t="s">
        <v>23</v>
      </c>
      <c r="H50" s="1" t="s">
        <v>402</v>
      </c>
      <c r="I50" s="7">
        <v>36992</v>
      </c>
      <c r="P50" s="1" t="s">
        <v>434</v>
      </c>
      <c r="Q50" s="8" t="s">
        <v>435</v>
      </c>
    </row>
    <row r="51" spans="1:22" x14ac:dyDescent="0.25">
      <c r="A51" s="3" t="s">
        <v>17</v>
      </c>
      <c r="B51" s="3" t="s">
        <v>18</v>
      </c>
      <c r="C51" s="3" t="s">
        <v>19</v>
      </c>
      <c r="D51" s="3"/>
      <c r="E51" s="1" t="s">
        <v>45</v>
      </c>
      <c r="F51" s="1" t="s">
        <v>39</v>
      </c>
      <c r="G51" s="1" t="s">
        <v>23</v>
      </c>
      <c r="H51" s="1" t="s">
        <v>402</v>
      </c>
      <c r="I51" s="7">
        <v>41670</v>
      </c>
      <c r="P51" s="1" t="s">
        <v>437</v>
      </c>
      <c r="Q51" s="8" t="s">
        <v>436</v>
      </c>
    </row>
    <row r="52" spans="1:22" x14ac:dyDescent="0.25">
      <c r="A52" s="3" t="s">
        <v>17</v>
      </c>
      <c r="B52" s="3" t="s">
        <v>18</v>
      </c>
      <c r="C52" s="3" t="s">
        <v>19</v>
      </c>
      <c r="D52" s="3"/>
      <c r="E52" s="1" t="s">
        <v>45</v>
      </c>
      <c r="F52" s="1" t="s">
        <v>39</v>
      </c>
      <c r="H52" s="1" t="s">
        <v>252</v>
      </c>
      <c r="I52" s="7">
        <v>2000</v>
      </c>
      <c r="P52" s="1" t="s">
        <v>437</v>
      </c>
      <c r="Q52" s="8" t="s">
        <v>438</v>
      </c>
    </row>
    <row r="53" spans="1:22" x14ac:dyDescent="0.25">
      <c r="A53" s="3" t="s">
        <v>17</v>
      </c>
      <c r="B53" s="3" t="s">
        <v>18</v>
      </c>
      <c r="C53" s="3" t="s">
        <v>19</v>
      </c>
      <c r="D53" s="3" t="s">
        <v>46</v>
      </c>
    </row>
    <row r="54" spans="1:22" ht="30" x14ac:dyDescent="0.25">
      <c r="A54" s="3" t="s">
        <v>17</v>
      </c>
      <c r="B54" s="3" t="s">
        <v>18</v>
      </c>
      <c r="C54" s="3" t="s">
        <v>19</v>
      </c>
      <c r="D54" s="3"/>
      <c r="E54" s="1" t="s">
        <v>47</v>
      </c>
      <c r="F54" s="1" t="s">
        <v>39</v>
      </c>
      <c r="G54" s="1" t="s">
        <v>23</v>
      </c>
      <c r="H54" s="1" t="s">
        <v>252</v>
      </c>
      <c r="I54" s="5">
        <v>1310</v>
      </c>
      <c r="J54" s="1" t="s">
        <v>23</v>
      </c>
      <c r="K54" s="1" t="s">
        <v>23</v>
      </c>
      <c r="L54" s="1" t="s">
        <v>24</v>
      </c>
      <c r="M54" s="1" t="s">
        <v>25</v>
      </c>
      <c r="N54" s="1" t="s">
        <v>23</v>
      </c>
      <c r="O54" s="1" t="s">
        <v>23</v>
      </c>
      <c r="P54" s="1" t="s">
        <v>286</v>
      </c>
      <c r="Q54" s="1" t="s">
        <v>287</v>
      </c>
      <c r="R54" s="1" t="s">
        <v>23</v>
      </c>
      <c r="S54" s="1" t="s">
        <v>23</v>
      </c>
      <c r="T54" s="1" t="s">
        <v>23</v>
      </c>
      <c r="U54" s="1" t="s">
        <v>23</v>
      </c>
      <c r="V54" s="1" t="s">
        <v>23</v>
      </c>
    </row>
    <row r="55" spans="1:22" ht="30" x14ac:dyDescent="0.25">
      <c r="A55" s="3" t="s">
        <v>17</v>
      </c>
      <c r="B55" s="3" t="s">
        <v>18</v>
      </c>
      <c r="C55" s="3" t="s">
        <v>19</v>
      </c>
      <c r="D55" s="3"/>
      <c r="E55" s="1" t="s">
        <v>47</v>
      </c>
      <c r="F55" s="1" t="s">
        <v>39</v>
      </c>
      <c r="G55" s="1" t="s">
        <v>23</v>
      </c>
      <c r="H55" s="1" t="s">
        <v>252</v>
      </c>
      <c r="I55" s="5">
        <v>4000</v>
      </c>
      <c r="J55" s="1" t="s">
        <v>23</v>
      </c>
      <c r="K55" s="1" t="s">
        <v>23</v>
      </c>
      <c r="L55" s="1" t="s">
        <v>24</v>
      </c>
      <c r="M55" s="1" t="s">
        <v>25</v>
      </c>
      <c r="N55" s="1" t="s">
        <v>23</v>
      </c>
      <c r="O55" s="1" t="s">
        <v>23</v>
      </c>
      <c r="P55" s="1" t="s">
        <v>288</v>
      </c>
      <c r="Q55" s="1" t="s">
        <v>289</v>
      </c>
    </row>
    <row r="56" spans="1:22" ht="30" x14ac:dyDescent="0.25">
      <c r="A56" s="3" t="s">
        <v>17</v>
      </c>
      <c r="B56" s="3" t="s">
        <v>18</v>
      </c>
      <c r="C56" s="3" t="s">
        <v>19</v>
      </c>
      <c r="D56" s="3"/>
      <c r="E56" s="1" t="s">
        <v>47</v>
      </c>
      <c r="F56" s="1" t="s">
        <v>39</v>
      </c>
      <c r="G56" s="1" t="s">
        <v>23</v>
      </c>
      <c r="H56" s="1" t="s">
        <v>252</v>
      </c>
      <c r="I56" s="5">
        <v>2010</v>
      </c>
      <c r="J56" s="1" t="s">
        <v>23</v>
      </c>
      <c r="K56" s="1" t="s">
        <v>23</v>
      </c>
      <c r="L56" s="1" t="s">
        <v>24</v>
      </c>
      <c r="M56" s="1" t="s">
        <v>25</v>
      </c>
      <c r="N56" s="1" t="s">
        <v>23</v>
      </c>
      <c r="O56" s="1" t="s">
        <v>23</v>
      </c>
      <c r="P56" s="1" t="s">
        <v>286</v>
      </c>
      <c r="Q56" s="1" t="s">
        <v>262</v>
      </c>
    </row>
    <row r="57" spans="1:22" x14ac:dyDescent="0.25">
      <c r="A57" s="3" t="s">
        <v>17</v>
      </c>
      <c r="B57" s="3" t="s">
        <v>18</v>
      </c>
      <c r="C57" s="3" t="s">
        <v>19</v>
      </c>
      <c r="D57" s="3" t="s">
        <v>48</v>
      </c>
    </row>
    <row r="58" spans="1:22" x14ac:dyDescent="0.25">
      <c r="A58" s="3" t="s">
        <v>17</v>
      </c>
      <c r="B58" s="3" t="s">
        <v>18</v>
      </c>
      <c r="C58" s="3" t="s">
        <v>19</v>
      </c>
      <c r="D58" s="3"/>
      <c r="E58" s="1" t="s">
        <v>49</v>
      </c>
      <c r="F58" s="1" t="s">
        <v>50</v>
      </c>
      <c r="G58" s="1" t="s">
        <v>23</v>
      </c>
      <c r="H58" s="1" t="s">
        <v>23</v>
      </c>
      <c r="J58" s="1" t="s">
        <v>23</v>
      </c>
      <c r="K58" s="1" t="s">
        <v>23</v>
      </c>
      <c r="L58" s="1" t="s">
        <v>24</v>
      </c>
      <c r="M58" s="1" t="s">
        <v>25</v>
      </c>
      <c r="N58" s="1" t="s">
        <v>23</v>
      </c>
      <c r="O58" s="1" t="s">
        <v>23</v>
      </c>
      <c r="Q58" s="1" t="s">
        <v>23</v>
      </c>
      <c r="R58" s="1" t="s">
        <v>23</v>
      </c>
      <c r="S58" s="1" t="s">
        <v>23</v>
      </c>
      <c r="T58" s="1" t="s">
        <v>23</v>
      </c>
      <c r="U58" s="1" t="s">
        <v>23</v>
      </c>
      <c r="V58" s="1" t="s">
        <v>23</v>
      </c>
    </row>
    <row r="59" spans="1:22" x14ac:dyDescent="0.25">
      <c r="A59" s="3" t="s">
        <v>17</v>
      </c>
      <c r="B59" s="3" t="s">
        <v>18</v>
      </c>
      <c r="C59" s="3" t="s">
        <v>19</v>
      </c>
      <c r="D59" s="3" t="s">
        <v>51</v>
      </c>
    </row>
    <row r="60" spans="1:22" x14ac:dyDescent="0.25">
      <c r="A60" s="3" t="s">
        <v>17</v>
      </c>
      <c r="B60" s="3" t="s">
        <v>18</v>
      </c>
      <c r="C60" s="3" t="s">
        <v>19</v>
      </c>
      <c r="D60" s="3"/>
      <c r="E60" s="1" t="s">
        <v>52</v>
      </c>
      <c r="F60" s="1" t="s">
        <v>39</v>
      </c>
      <c r="G60" s="1" t="s">
        <v>23</v>
      </c>
      <c r="H60" s="1" t="s">
        <v>23</v>
      </c>
      <c r="J60" s="1" t="s">
        <v>23</v>
      </c>
      <c r="K60" s="1" t="s">
        <v>23</v>
      </c>
      <c r="L60" s="1" t="s">
        <v>24</v>
      </c>
      <c r="M60" s="1" t="s">
        <v>25</v>
      </c>
      <c r="N60" s="1" t="s">
        <v>23</v>
      </c>
      <c r="O60" s="1" t="s">
        <v>23</v>
      </c>
      <c r="Q60" s="1" t="s">
        <v>23</v>
      </c>
      <c r="R60" s="1" t="s">
        <v>23</v>
      </c>
      <c r="S60" s="1" t="s">
        <v>23</v>
      </c>
      <c r="T60" s="1" t="s">
        <v>23</v>
      </c>
      <c r="U60" s="1" t="s">
        <v>23</v>
      </c>
      <c r="V60" s="1" t="s">
        <v>23</v>
      </c>
    </row>
    <row r="61" spans="1:22" x14ac:dyDescent="0.25">
      <c r="A61" s="3" t="s">
        <v>17</v>
      </c>
      <c r="B61" s="3" t="s">
        <v>18</v>
      </c>
      <c r="C61" s="3" t="s">
        <v>19</v>
      </c>
      <c r="D61" s="3" t="s">
        <v>53</v>
      </c>
    </row>
    <row r="62" spans="1:22" x14ac:dyDescent="0.25">
      <c r="A62" s="3" t="s">
        <v>17</v>
      </c>
      <c r="B62" s="3" t="s">
        <v>18</v>
      </c>
      <c r="C62" s="3" t="s">
        <v>19</v>
      </c>
      <c r="D62" s="3"/>
      <c r="E62" s="1" t="s">
        <v>54</v>
      </c>
      <c r="F62" s="1" t="s">
        <v>39</v>
      </c>
      <c r="G62" s="1" t="s">
        <v>23</v>
      </c>
      <c r="H62" s="1" t="s">
        <v>23</v>
      </c>
      <c r="J62" s="1" t="s">
        <v>23</v>
      </c>
      <c r="K62" s="1" t="s">
        <v>23</v>
      </c>
      <c r="L62" s="1" t="s">
        <v>24</v>
      </c>
      <c r="M62" s="1" t="s">
        <v>25</v>
      </c>
      <c r="N62" s="1" t="s">
        <v>23</v>
      </c>
      <c r="O62" s="1" t="s">
        <v>23</v>
      </c>
      <c r="Q62" s="1" t="s">
        <v>23</v>
      </c>
      <c r="R62" s="1" t="s">
        <v>23</v>
      </c>
      <c r="S62" s="1" t="s">
        <v>23</v>
      </c>
      <c r="T62" s="1" t="s">
        <v>23</v>
      </c>
      <c r="U62" s="1" t="s">
        <v>23</v>
      </c>
      <c r="V62" s="1" t="s">
        <v>23</v>
      </c>
    </row>
    <row r="63" spans="1:22" x14ac:dyDescent="0.25">
      <c r="A63" s="3" t="s">
        <v>17</v>
      </c>
      <c r="B63" s="3" t="s">
        <v>18</v>
      </c>
      <c r="C63" s="3" t="s">
        <v>19</v>
      </c>
      <c r="D63" s="3" t="s">
        <v>55</v>
      </c>
    </row>
    <row r="64" spans="1:22" x14ac:dyDescent="0.25">
      <c r="A64" s="3" t="s">
        <v>17</v>
      </c>
      <c r="B64" s="3" t="s">
        <v>18</v>
      </c>
      <c r="C64" s="3" t="s">
        <v>19</v>
      </c>
      <c r="D64" s="3"/>
      <c r="E64" s="1" t="s">
        <v>56</v>
      </c>
      <c r="F64" s="1" t="s">
        <v>39</v>
      </c>
      <c r="G64" s="1" t="s">
        <v>23</v>
      </c>
      <c r="H64" s="1" t="s">
        <v>23</v>
      </c>
      <c r="J64" s="1" t="s">
        <v>23</v>
      </c>
      <c r="K64" s="1" t="s">
        <v>23</v>
      </c>
      <c r="L64" s="1" t="s">
        <v>24</v>
      </c>
      <c r="M64" s="1" t="s">
        <v>25</v>
      </c>
      <c r="N64" s="1" t="s">
        <v>23</v>
      </c>
      <c r="O64" s="1" t="s">
        <v>23</v>
      </c>
      <c r="Q64" s="1" t="s">
        <v>23</v>
      </c>
      <c r="R64" s="1" t="s">
        <v>23</v>
      </c>
      <c r="S64" s="1" t="s">
        <v>23</v>
      </c>
      <c r="T64" s="1" t="s">
        <v>23</v>
      </c>
      <c r="U64" s="1" t="s">
        <v>23</v>
      </c>
      <c r="V64" s="1" t="s">
        <v>23</v>
      </c>
    </row>
    <row r="65" spans="1:22" x14ac:dyDescent="0.25">
      <c r="A65" s="3" t="s">
        <v>17</v>
      </c>
      <c r="B65" s="3" t="s">
        <v>18</v>
      </c>
      <c r="C65" s="3" t="s">
        <v>19</v>
      </c>
      <c r="D65" s="3" t="s">
        <v>57</v>
      </c>
    </row>
    <row r="66" spans="1:22" x14ac:dyDescent="0.25">
      <c r="A66" s="3" t="s">
        <v>17</v>
      </c>
      <c r="B66" s="3" t="s">
        <v>18</v>
      </c>
      <c r="C66" s="3" t="s">
        <v>19</v>
      </c>
      <c r="D66" s="3"/>
      <c r="E66" s="1" t="s">
        <v>58</v>
      </c>
      <c r="F66" s="1" t="s">
        <v>39</v>
      </c>
      <c r="G66" s="1" t="s">
        <v>23</v>
      </c>
      <c r="H66" s="1" t="s">
        <v>252</v>
      </c>
      <c r="I66" s="5">
        <v>78624</v>
      </c>
      <c r="J66" s="1" t="s">
        <v>23</v>
      </c>
      <c r="K66" s="1" t="s">
        <v>23</v>
      </c>
      <c r="L66" s="1" t="s">
        <v>24</v>
      </c>
      <c r="M66" s="1" t="s">
        <v>25</v>
      </c>
      <c r="N66" s="1" t="s">
        <v>23</v>
      </c>
      <c r="O66" s="1" t="s">
        <v>23</v>
      </c>
      <c r="P66" s="1" t="s">
        <v>288</v>
      </c>
      <c r="Q66" s="1" t="s">
        <v>290</v>
      </c>
      <c r="R66" s="1" t="s">
        <v>23</v>
      </c>
      <c r="S66" s="1" t="s">
        <v>23</v>
      </c>
      <c r="T66" s="1" t="s">
        <v>23</v>
      </c>
      <c r="U66" s="1" t="s">
        <v>23</v>
      </c>
      <c r="V66" s="1" t="s">
        <v>23</v>
      </c>
    </row>
    <row r="67" spans="1:22" ht="30" x14ac:dyDescent="0.25">
      <c r="A67" s="3" t="s">
        <v>17</v>
      </c>
      <c r="B67" s="3" t="s">
        <v>18</v>
      </c>
      <c r="C67" s="3" t="s">
        <v>19</v>
      </c>
      <c r="D67" s="3"/>
      <c r="E67" s="1" t="s">
        <v>58</v>
      </c>
      <c r="F67" s="1" t="s">
        <v>39</v>
      </c>
      <c r="G67" s="1" t="s">
        <v>23</v>
      </c>
      <c r="H67" s="1" t="s">
        <v>252</v>
      </c>
      <c r="I67" s="5">
        <v>28435</v>
      </c>
      <c r="J67" s="1" t="s">
        <v>23</v>
      </c>
      <c r="K67" s="1" t="s">
        <v>23</v>
      </c>
      <c r="L67" s="1" t="s">
        <v>24</v>
      </c>
      <c r="M67" s="1" t="s">
        <v>25</v>
      </c>
      <c r="N67" s="1" t="s">
        <v>23</v>
      </c>
      <c r="O67" s="1" t="s">
        <v>23</v>
      </c>
      <c r="P67" s="1" t="s">
        <v>288</v>
      </c>
      <c r="Q67" s="1" t="s">
        <v>291</v>
      </c>
    </row>
    <row r="68" spans="1:22" x14ac:dyDescent="0.25">
      <c r="A68" s="3" t="s">
        <v>17</v>
      </c>
      <c r="B68" s="3" t="s">
        <v>18</v>
      </c>
      <c r="C68" s="3" t="s">
        <v>19</v>
      </c>
      <c r="D68" s="3" t="s">
        <v>59</v>
      </c>
    </row>
    <row r="69" spans="1:22" x14ac:dyDescent="0.25">
      <c r="A69" s="3" t="s">
        <v>17</v>
      </c>
      <c r="B69" s="3" t="s">
        <v>18</v>
      </c>
      <c r="C69" s="3" t="s">
        <v>19</v>
      </c>
      <c r="D69" s="3"/>
      <c r="E69" s="1" t="s">
        <v>60</v>
      </c>
      <c r="F69" s="1" t="s">
        <v>39</v>
      </c>
      <c r="G69" s="1" t="s">
        <v>23</v>
      </c>
      <c r="H69" s="1" t="s">
        <v>23</v>
      </c>
      <c r="J69" s="1" t="s">
        <v>23</v>
      </c>
      <c r="K69" s="1" t="s">
        <v>23</v>
      </c>
      <c r="L69" s="1" t="s">
        <v>24</v>
      </c>
      <c r="M69" s="1" t="s">
        <v>25</v>
      </c>
      <c r="N69" s="1" t="s">
        <v>23</v>
      </c>
      <c r="O69" s="1" t="s">
        <v>23</v>
      </c>
      <c r="Q69" s="1" t="s">
        <v>23</v>
      </c>
      <c r="R69" s="1" t="s">
        <v>23</v>
      </c>
      <c r="S69" s="1" t="s">
        <v>23</v>
      </c>
      <c r="T69" s="1" t="s">
        <v>23</v>
      </c>
      <c r="U69" s="1" t="s">
        <v>23</v>
      </c>
      <c r="V69" s="1" t="s">
        <v>23</v>
      </c>
    </row>
    <row r="70" spans="1:22" x14ac:dyDescent="0.25">
      <c r="A70" s="3" t="s">
        <v>17</v>
      </c>
      <c r="B70" s="3" t="s">
        <v>18</v>
      </c>
      <c r="C70" s="3" t="s">
        <v>19</v>
      </c>
      <c r="D70" s="3" t="s">
        <v>61</v>
      </c>
    </row>
    <row r="71" spans="1:22" x14ac:dyDescent="0.25">
      <c r="A71" s="3" t="s">
        <v>17</v>
      </c>
      <c r="B71" s="3" t="s">
        <v>18</v>
      </c>
      <c r="C71" s="3" t="s">
        <v>19</v>
      </c>
      <c r="D71" s="3"/>
      <c r="E71" s="1" t="s">
        <v>62</v>
      </c>
      <c r="F71" s="1" t="s">
        <v>39</v>
      </c>
      <c r="G71" s="1" t="s">
        <v>23</v>
      </c>
      <c r="H71" s="1" t="s">
        <v>23</v>
      </c>
      <c r="J71" s="1" t="s">
        <v>23</v>
      </c>
      <c r="K71" s="1" t="s">
        <v>23</v>
      </c>
      <c r="L71" s="1" t="s">
        <v>24</v>
      </c>
      <c r="M71" s="1" t="s">
        <v>25</v>
      </c>
      <c r="N71" s="1" t="s">
        <v>23</v>
      </c>
      <c r="O71" s="1" t="s">
        <v>23</v>
      </c>
      <c r="Q71" s="1" t="s">
        <v>23</v>
      </c>
      <c r="R71" s="1" t="s">
        <v>23</v>
      </c>
      <c r="S71" s="1" t="s">
        <v>23</v>
      </c>
      <c r="T71" s="1" t="s">
        <v>23</v>
      </c>
      <c r="U71" s="1" t="s">
        <v>23</v>
      </c>
      <c r="V71" s="1" t="s">
        <v>23</v>
      </c>
    </row>
    <row r="72" spans="1:22" x14ac:dyDescent="0.25">
      <c r="A72" s="3" t="s">
        <v>17</v>
      </c>
      <c r="B72" s="3" t="s">
        <v>18</v>
      </c>
      <c r="C72" s="3" t="s">
        <v>19</v>
      </c>
      <c r="D72" s="3" t="s">
        <v>63</v>
      </c>
    </row>
    <row r="73" spans="1:22" x14ac:dyDescent="0.25">
      <c r="A73" s="3" t="s">
        <v>17</v>
      </c>
      <c r="B73" s="3" t="s">
        <v>18</v>
      </c>
      <c r="C73" s="3" t="s">
        <v>19</v>
      </c>
      <c r="D73" s="3"/>
      <c r="E73" s="1" t="s">
        <v>64</v>
      </c>
      <c r="F73" s="1" t="s">
        <v>39</v>
      </c>
      <c r="G73" s="1" t="s">
        <v>23</v>
      </c>
      <c r="H73" s="1" t="s">
        <v>23</v>
      </c>
      <c r="J73" s="1" t="s">
        <v>23</v>
      </c>
      <c r="K73" s="1" t="s">
        <v>23</v>
      </c>
      <c r="L73" s="1" t="s">
        <v>24</v>
      </c>
      <c r="M73" s="1" t="s">
        <v>25</v>
      </c>
      <c r="N73" s="1" t="s">
        <v>23</v>
      </c>
      <c r="O73" s="1" t="s">
        <v>23</v>
      </c>
      <c r="Q73" s="1" t="s">
        <v>23</v>
      </c>
      <c r="R73" s="1" t="s">
        <v>23</v>
      </c>
      <c r="S73" s="1" t="s">
        <v>23</v>
      </c>
      <c r="T73" s="1" t="s">
        <v>23</v>
      </c>
      <c r="U73" s="1" t="s">
        <v>23</v>
      </c>
      <c r="V73" s="1" t="s">
        <v>23</v>
      </c>
    </row>
    <row r="74" spans="1:22" x14ac:dyDescent="0.25">
      <c r="A74" s="3" t="s">
        <v>17</v>
      </c>
      <c r="B74" s="3" t="s">
        <v>18</v>
      </c>
      <c r="C74" s="3" t="s">
        <v>65</v>
      </c>
    </row>
    <row r="75" spans="1:22" x14ac:dyDescent="0.25">
      <c r="A75" s="3" t="s">
        <v>17</v>
      </c>
      <c r="B75" s="3" t="s">
        <v>18</v>
      </c>
      <c r="C75" s="3" t="s">
        <v>65</v>
      </c>
      <c r="D75" s="3" t="s">
        <v>66</v>
      </c>
    </row>
    <row r="76" spans="1:22" x14ac:dyDescent="0.25">
      <c r="A76" s="3" t="s">
        <v>17</v>
      </c>
      <c r="B76" s="3" t="s">
        <v>18</v>
      </c>
      <c r="C76" s="3" t="s">
        <v>65</v>
      </c>
      <c r="D76" s="3"/>
      <c r="E76" s="1" t="s">
        <v>67</v>
      </c>
      <c r="F76" s="1" t="s">
        <v>39</v>
      </c>
      <c r="G76" s="1" t="s">
        <v>23</v>
      </c>
      <c r="H76" s="1" t="s">
        <v>252</v>
      </c>
      <c r="I76" s="7">
        <v>10500</v>
      </c>
      <c r="J76" s="1" t="s">
        <v>23</v>
      </c>
      <c r="K76" s="1" t="s">
        <v>23</v>
      </c>
      <c r="L76" s="1" t="s">
        <v>24</v>
      </c>
      <c r="M76" s="1" t="s">
        <v>25</v>
      </c>
      <c r="N76" s="1" t="s">
        <v>23</v>
      </c>
      <c r="O76" s="1" t="s">
        <v>23</v>
      </c>
      <c r="P76" s="1" t="s">
        <v>292</v>
      </c>
      <c r="Q76" s="1" t="s">
        <v>293</v>
      </c>
      <c r="R76" s="1" t="s">
        <v>23</v>
      </c>
      <c r="S76" s="1" t="s">
        <v>23</v>
      </c>
      <c r="T76" s="1" t="s">
        <v>23</v>
      </c>
      <c r="U76" s="1" t="s">
        <v>23</v>
      </c>
      <c r="V76" s="1" t="s">
        <v>23</v>
      </c>
    </row>
    <row r="77" spans="1:22" x14ac:dyDescent="0.25">
      <c r="A77" s="3" t="s">
        <v>17</v>
      </c>
      <c r="B77" s="3" t="s">
        <v>18</v>
      </c>
      <c r="C77" s="3" t="s">
        <v>65</v>
      </c>
      <c r="D77" s="3"/>
      <c r="E77" s="1" t="s">
        <v>67</v>
      </c>
      <c r="F77" s="1" t="s">
        <v>39</v>
      </c>
      <c r="G77" s="1" t="s">
        <v>23</v>
      </c>
      <c r="H77" s="1" t="s">
        <v>252</v>
      </c>
      <c r="I77" s="7">
        <v>1800</v>
      </c>
      <c r="J77" s="1" t="s">
        <v>23</v>
      </c>
      <c r="K77" s="1" t="s">
        <v>23</v>
      </c>
      <c r="L77" s="1" t="s">
        <v>24</v>
      </c>
      <c r="M77" s="1" t="s">
        <v>25</v>
      </c>
      <c r="N77" s="1" t="s">
        <v>23</v>
      </c>
      <c r="O77" s="1" t="s">
        <v>23</v>
      </c>
      <c r="P77" s="1" t="s">
        <v>292</v>
      </c>
      <c r="Q77" s="1" t="s">
        <v>294</v>
      </c>
    </row>
    <row r="78" spans="1:22" x14ac:dyDescent="0.25">
      <c r="A78" s="3" t="s">
        <v>17</v>
      </c>
      <c r="B78" s="3" t="s">
        <v>18</v>
      </c>
      <c r="C78" s="3" t="s">
        <v>65</v>
      </c>
      <c r="D78" s="3"/>
      <c r="E78" s="1" t="s">
        <v>67</v>
      </c>
      <c r="F78" s="1" t="s">
        <v>39</v>
      </c>
      <c r="G78" s="1" t="s">
        <v>23</v>
      </c>
      <c r="H78" s="1" t="s">
        <v>252</v>
      </c>
      <c r="I78" s="7">
        <v>750</v>
      </c>
      <c r="J78" s="1" t="s">
        <v>23</v>
      </c>
      <c r="K78" s="1" t="s">
        <v>23</v>
      </c>
      <c r="L78" s="1" t="s">
        <v>24</v>
      </c>
      <c r="M78" s="1" t="s">
        <v>25</v>
      </c>
      <c r="N78" s="1" t="s">
        <v>23</v>
      </c>
      <c r="O78" s="1" t="s">
        <v>23</v>
      </c>
      <c r="P78" s="1" t="s">
        <v>292</v>
      </c>
      <c r="Q78" s="1" t="s">
        <v>295</v>
      </c>
    </row>
    <row r="79" spans="1:22" x14ac:dyDescent="0.25">
      <c r="A79" s="3" t="s">
        <v>17</v>
      </c>
      <c r="B79" s="3" t="s">
        <v>18</v>
      </c>
      <c r="C79" s="3" t="s">
        <v>65</v>
      </c>
      <c r="D79" s="3"/>
      <c r="E79" s="1" t="s">
        <v>67</v>
      </c>
      <c r="F79" s="1" t="s">
        <v>39</v>
      </c>
      <c r="G79" s="1" t="s">
        <v>23</v>
      </c>
      <c r="H79" s="1" t="s">
        <v>252</v>
      </c>
      <c r="I79" s="7">
        <v>3000</v>
      </c>
      <c r="J79" s="1" t="s">
        <v>23</v>
      </c>
      <c r="K79" s="1" t="s">
        <v>23</v>
      </c>
      <c r="L79" s="1" t="s">
        <v>24</v>
      </c>
      <c r="M79" s="1" t="s">
        <v>25</v>
      </c>
      <c r="N79" s="1" t="s">
        <v>23</v>
      </c>
      <c r="O79" s="1" t="s">
        <v>23</v>
      </c>
      <c r="P79" s="1" t="s">
        <v>292</v>
      </c>
      <c r="Q79" s="1" t="s">
        <v>296</v>
      </c>
    </row>
    <row r="80" spans="1:22" x14ac:dyDescent="0.25">
      <c r="A80" s="3" t="s">
        <v>17</v>
      </c>
      <c r="B80" s="3" t="s">
        <v>18</v>
      </c>
      <c r="C80" s="3" t="s">
        <v>65</v>
      </c>
      <c r="D80" s="3"/>
      <c r="E80" s="1" t="s">
        <v>67</v>
      </c>
      <c r="F80" s="1" t="s">
        <v>39</v>
      </c>
      <c r="G80" s="1" t="s">
        <v>23</v>
      </c>
      <c r="H80" s="1" t="s">
        <v>252</v>
      </c>
      <c r="I80" s="7">
        <v>800</v>
      </c>
      <c r="J80" s="1" t="s">
        <v>23</v>
      </c>
      <c r="K80" s="1" t="s">
        <v>23</v>
      </c>
      <c r="L80" s="1" t="s">
        <v>24</v>
      </c>
      <c r="M80" s="1" t="s">
        <v>25</v>
      </c>
      <c r="N80" s="1" t="s">
        <v>23</v>
      </c>
      <c r="O80" s="1" t="s">
        <v>23</v>
      </c>
      <c r="P80" s="1" t="s">
        <v>292</v>
      </c>
      <c r="Q80" s="1" t="s">
        <v>297</v>
      </c>
    </row>
    <row r="81" spans="1:17" x14ac:dyDescent="0.25">
      <c r="A81" s="3" t="s">
        <v>17</v>
      </c>
      <c r="B81" s="3" t="s">
        <v>18</v>
      </c>
      <c r="C81" s="3" t="s">
        <v>65</v>
      </c>
      <c r="D81" s="3"/>
      <c r="E81" s="1" t="s">
        <v>67</v>
      </c>
      <c r="F81" s="1" t="s">
        <v>39</v>
      </c>
      <c r="G81" s="1" t="s">
        <v>23</v>
      </c>
      <c r="H81" s="1" t="s">
        <v>252</v>
      </c>
      <c r="I81" s="7">
        <v>300</v>
      </c>
      <c r="J81" s="1" t="s">
        <v>23</v>
      </c>
      <c r="K81" s="1" t="s">
        <v>23</v>
      </c>
      <c r="L81" s="1" t="s">
        <v>24</v>
      </c>
      <c r="M81" s="1" t="s">
        <v>25</v>
      </c>
      <c r="N81" s="1" t="s">
        <v>23</v>
      </c>
      <c r="O81" s="1" t="s">
        <v>23</v>
      </c>
      <c r="P81" s="1" t="s">
        <v>292</v>
      </c>
      <c r="Q81" s="1" t="s">
        <v>298</v>
      </c>
    </row>
    <row r="82" spans="1:17" x14ac:dyDescent="0.25">
      <c r="A82" s="3" t="s">
        <v>17</v>
      </c>
      <c r="B82" s="3" t="s">
        <v>18</v>
      </c>
      <c r="C82" s="3" t="s">
        <v>65</v>
      </c>
      <c r="D82" s="3"/>
      <c r="E82" s="1" t="s">
        <v>67</v>
      </c>
      <c r="F82" s="1" t="s">
        <v>39</v>
      </c>
      <c r="G82" s="1" t="s">
        <v>23</v>
      </c>
      <c r="H82" s="1" t="s">
        <v>252</v>
      </c>
      <c r="I82" s="7">
        <v>850</v>
      </c>
      <c r="J82" s="1" t="s">
        <v>23</v>
      </c>
      <c r="K82" s="1" t="s">
        <v>23</v>
      </c>
      <c r="L82" s="1" t="s">
        <v>24</v>
      </c>
      <c r="M82" s="1" t="s">
        <v>25</v>
      </c>
      <c r="N82" s="1" t="s">
        <v>23</v>
      </c>
      <c r="O82" s="1" t="s">
        <v>23</v>
      </c>
      <c r="P82" s="1" t="s">
        <v>292</v>
      </c>
      <c r="Q82" s="1" t="s">
        <v>299</v>
      </c>
    </row>
    <row r="83" spans="1:17" x14ac:dyDescent="0.25">
      <c r="A83" s="3" t="s">
        <v>17</v>
      </c>
      <c r="B83" s="3" t="s">
        <v>18</v>
      </c>
      <c r="C83" s="3" t="s">
        <v>65</v>
      </c>
      <c r="D83" s="3"/>
      <c r="E83" s="1" t="s">
        <v>67</v>
      </c>
      <c r="F83" s="1" t="s">
        <v>39</v>
      </c>
      <c r="G83" s="1" t="s">
        <v>23</v>
      </c>
      <c r="H83" s="1" t="s">
        <v>252</v>
      </c>
      <c r="I83" s="7">
        <v>450</v>
      </c>
      <c r="J83" s="1" t="s">
        <v>23</v>
      </c>
      <c r="K83" s="1" t="s">
        <v>23</v>
      </c>
      <c r="L83" s="1" t="s">
        <v>24</v>
      </c>
      <c r="M83" s="1" t="s">
        <v>25</v>
      </c>
      <c r="N83" s="1" t="s">
        <v>23</v>
      </c>
      <c r="O83" s="1" t="s">
        <v>23</v>
      </c>
      <c r="P83" s="1" t="s">
        <v>292</v>
      </c>
      <c r="Q83" s="1" t="s">
        <v>395</v>
      </c>
    </row>
    <row r="84" spans="1:17" x14ac:dyDescent="0.25">
      <c r="A84" s="3" t="s">
        <v>17</v>
      </c>
      <c r="B84" s="3" t="s">
        <v>18</v>
      </c>
      <c r="C84" s="3" t="s">
        <v>65</v>
      </c>
      <c r="D84" s="3"/>
      <c r="E84" s="1" t="s">
        <v>67</v>
      </c>
      <c r="F84" s="1" t="s">
        <v>39</v>
      </c>
      <c r="G84" s="1" t="s">
        <v>23</v>
      </c>
      <c r="H84" s="1" t="s">
        <v>252</v>
      </c>
      <c r="I84" s="7">
        <v>500</v>
      </c>
      <c r="J84" s="1" t="s">
        <v>23</v>
      </c>
      <c r="K84" s="1" t="s">
        <v>23</v>
      </c>
      <c r="L84" s="1" t="s">
        <v>24</v>
      </c>
      <c r="M84" s="1" t="s">
        <v>25</v>
      </c>
      <c r="N84" s="1" t="s">
        <v>23</v>
      </c>
      <c r="O84" s="1" t="s">
        <v>23</v>
      </c>
      <c r="P84" s="1" t="s">
        <v>304</v>
      </c>
      <c r="Q84" s="1" t="s">
        <v>305</v>
      </c>
    </row>
    <row r="85" spans="1:17" x14ac:dyDescent="0.25">
      <c r="A85" s="3" t="s">
        <v>17</v>
      </c>
      <c r="B85" s="3" t="s">
        <v>18</v>
      </c>
      <c r="C85" s="3" t="s">
        <v>65</v>
      </c>
      <c r="D85" s="3"/>
      <c r="E85" s="1" t="s">
        <v>67</v>
      </c>
      <c r="F85" s="1" t="s">
        <v>39</v>
      </c>
      <c r="G85" s="1" t="s">
        <v>23</v>
      </c>
      <c r="H85" s="1" t="s">
        <v>252</v>
      </c>
      <c r="I85" s="7">
        <v>250</v>
      </c>
      <c r="J85" s="1" t="s">
        <v>23</v>
      </c>
      <c r="K85" s="1" t="s">
        <v>23</v>
      </c>
      <c r="L85" s="1" t="s">
        <v>24</v>
      </c>
      <c r="M85" s="1" t="s">
        <v>25</v>
      </c>
      <c r="N85" s="1" t="s">
        <v>23</v>
      </c>
      <c r="O85" s="1" t="s">
        <v>23</v>
      </c>
      <c r="P85" s="1" t="s">
        <v>292</v>
      </c>
      <c r="Q85" s="1" t="s">
        <v>300</v>
      </c>
    </row>
    <row r="86" spans="1:17" x14ac:dyDescent="0.25">
      <c r="A86" s="3" t="s">
        <v>17</v>
      </c>
      <c r="B86" s="3" t="s">
        <v>18</v>
      </c>
      <c r="C86" s="3" t="s">
        <v>65</v>
      </c>
      <c r="D86" s="3"/>
      <c r="E86" s="1" t="s">
        <v>67</v>
      </c>
      <c r="F86" s="1" t="s">
        <v>39</v>
      </c>
      <c r="G86" s="1" t="s">
        <v>23</v>
      </c>
      <c r="H86" s="1" t="s">
        <v>252</v>
      </c>
      <c r="I86" s="7">
        <v>1500</v>
      </c>
      <c r="J86" s="1" t="s">
        <v>23</v>
      </c>
      <c r="K86" s="1" t="s">
        <v>23</v>
      </c>
      <c r="L86" s="1" t="s">
        <v>24</v>
      </c>
      <c r="M86" s="1" t="s">
        <v>25</v>
      </c>
      <c r="N86" s="1" t="s">
        <v>23</v>
      </c>
      <c r="O86" s="1" t="s">
        <v>23</v>
      </c>
      <c r="P86" s="1" t="s">
        <v>304</v>
      </c>
      <c r="Q86" s="1" t="s">
        <v>306</v>
      </c>
    </row>
    <row r="87" spans="1:17" x14ac:dyDescent="0.25">
      <c r="A87" s="3" t="s">
        <v>17</v>
      </c>
      <c r="B87" s="3" t="s">
        <v>18</v>
      </c>
      <c r="C87" s="3" t="s">
        <v>65</v>
      </c>
      <c r="D87" s="3"/>
      <c r="E87" s="1" t="s">
        <v>67</v>
      </c>
      <c r="F87" s="1" t="s">
        <v>39</v>
      </c>
      <c r="G87" s="1" t="s">
        <v>23</v>
      </c>
      <c r="H87" s="1" t="s">
        <v>252</v>
      </c>
      <c r="I87" s="7">
        <v>1500</v>
      </c>
      <c r="J87" s="1" t="s">
        <v>23</v>
      </c>
      <c r="K87" s="1" t="s">
        <v>23</v>
      </c>
      <c r="L87" s="1" t="s">
        <v>24</v>
      </c>
      <c r="M87" s="1" t="s">
        <v>25</v>
      </c>
      <c r="N87" s="1" t="s">
        <v>23</v>
      </c>
      <c r="O87" s="1" t="s">
        <v>23</v>
      </c>
      <c r="P87" s="1" t="s">
        <v>292</v>
      </c>
      <c r="Q87" s="1" t="s">
        <v>301</v>
      </c>
    </row>
    <row r="88" spans="1:17" x14ac:dyDescent="0.25">
      <c r="A88" s="3" t="s">
        <v>17</v>
      </c>
      <c r="B88" s="3" t="s">
        <v>18</v>
      </c>
      <c r="C88" s="3" t="s">
        <v>65</v>
      </c>
      <c r="D88" s="3"/>
      <c r="E88" s="1" t="s">
        <v>67</v>
      </c>
      <c r="F88" s="1" t="s">
        <v>39</v>
      </c>
      <c r="G88" s="1" t="s">
        <v>23</v>
      </c>
      <c r="H88" s="1" t="s">
        <v>402</v>
      </c>
      <c r="I88" s="7">
        <v>47203</v>
      </c>
      <c r="J88" s="1" t="s">
        <v>23</v>
      </c>
      <c r="K88" s="1" t="s">
        <v>23</v>
      </c>
      <c r="L88" s="1" t="s">
        <v>24</v>
      </c>
      <c r="M88" s="1" t="s">
        <v>25</v>
      </c>
      <c r="N88" s="1" t="s">
        <v>23</v>
      </c>
      <c r="O88" s="1" t="s">
        <v>23</v>
      </c>
      <c r="P88" s="1" t="s">
        <v>307</v>
      </c>
      <c r="Q88" s="1" t="s">
        <v>415</v>
      </c>
    </row>
    <row r="89" spans="1:17" x14ac:dyDescent="0.25">
      <c r="A89" s="3" t="s">
        <v>17</v>
      </c>
      <c r="B89" s="3" t="s">
        <v>18</v>
      </c>
      <c r="C89" s="3" t="s">
        <v>65</v>
      </c>
      <c r="D89" s="3"/>
      <c r="E89" s="1" t="s">
        <v>67</v>
      </c>
      <c r="F89" s="1" t="s">
        <v>39</v>
      </c>
      <c r="G89" s="1" t="s">
        <v>23</v>
      </c>
      <c r="H89" s="1" t="s">
        <v>402</v>
      </c>
      <c r="I89" s="7">
        <v>850</v>
      </c>
      <c r="J89" s="1" t="s">
        <v>23</v>
      </c>
      <c r="K89" s="1" t="s">
        <v>23</v>
      </c>
      <c r="L89" s="1" t="s">
        <v>24</v>
      </c>
      <c r="M89" s="1" t="s">
        <v>25</v>
      </c>
      <c r="N89" s="1" t="s">
        <v>23</v>
      </c>
      <c r="O89" s="1" t="s">
        <v>23</v>
      </c>
      <c r="P89" s="1" t="s">
        <v>307</v>
      </c>
      <c r="Q89" s="1" t="s">
        <v>415</v>
      </c>
    </row>
    <row r="90" spans="1:17" x14ac:dyDescent="0.25">
      <c r="A90" s="3" t="s">
        <v>17</v>
      </c>
      <c r="B90" s="3" t="s">
        <v>18</v>
      </c>
      <c r="C90" s="3" t="s">
        <v>65</v>
      </c>
      <c r="D90" s="3"/>
      <c r="E90" s="1" t="s">
        <v>67</v>
      </c>
      <c r="F90" s="1" t="s">
        <v>39</v>
      </c>
      <c r="G90" s="1" t="s">
        <v>23</v>
      </c>
      <c r="H90" s="1" t="s">
        <v>402</v>
      </c>
      <c r="I90" s="7">
        <v>3600</v>
      </c>
      <c r="J90" s="1" t="s">
        <v>23</v>
      </c>
      <c r="K90" s="1" t="s">
        <v>23</v>
      </c>
      <c r="L90" s="1" t="s">
        <v>24</v>
      </c>
      <c r="M90" s="1" t="s">
        <v>25</v>
      </c>
      <c r="N90" s="1" t="s">
        <v>23</v>
      </c>
      <c r="O90" s="1" t="s">
        <v>23</v>
      </c>
      <c r="P90" s="1" t="s">
        <v>307</v>
      </c>
      <c r="Q90" s="1" t="s">
        <v>415</v>
      </c>
    </row>
    <row r="91" spans="1:17" ht="30" x14ac:dyDescent="0.25">
      <c r="A91" s="3" t="s">
        <v>17</v>
      </c>
      <c r="B91" s="3" t="s">
        <v>18</v>
      </c>
      <c r="C91" s="3" t="s">
        <v>65</v>
      </c>
      <c r="D91" s="3"/>
      <c r="E91" s="1" t="s">
        <v>67</v>
      </c>
      <c r="F91" s="1" t="s">
        <v>39</v>
      </c>
      <c r="G91" s="1" t="s">
        <v>23</v>
      </c>
      <c r="H91" s="1" t="s">
        <v>252</v>
      </c>
      <c r="I91" s="7">
        <v>550</v>
      </c>
      <c r="J91" s="1" t="s">
        <v>23</v>
      </c>
      <c r="K91" s="1" t="s">
        <v>23</v>
      </c>
      <c r="L91" s="1" t="s">
        <v>24</v>
      </c>
      <c r="M91" s="1" t="s">
        <v>25</v>
      </c>
      <c r="N91" s="1" t="s">
        <v>23</v>
      </c>
      <c r="O91" s="1" t="s">
        <v>23</v>
      </c>
      <c r="P91" s="1" t="s">
        <v>308</v>
      </c>
      <c r="Q91" s="1" t="s">
        <v>309</v>
      </c>
    </row>
    <row r="92" spans="1:17" ht="30" x14ac:dyDescent="0.25">
      <c r="A92" s="3" t="s">
        <v>17</v>
      </c>
      <c r="B92" s="3" t="s">
        <v>18</v>
      </c>
      <c r="C92" s="3" t="s">
        <v>65</v>
      </c>
      <c r="D92" s="3"/>
      <c r="E92" s="1" t="s">
        <v>67</v>
      </c>
      <c r="F92" s="1" t="s">
        <v>39</v>
      </c>
      <c r="G92" s="1" t="s">
        <v>23</v>
      </c>
      <c r="H92" s="1" t="s">
        <v>252</v>
      </c>
      <c r="I92" s="7">
        <v>150</v>
      </c>
      <c r="J92" s="1" t="s">
        <v>23</v>
      </c>
      <c r="K92" s="1" t="s">
        <v>23</v>
      </c>
      <c r="L92" s="1" t="s">
        <v>24</v>
      </c>
      <c r="M92" s="1" t="s">
        <v>25</v>
      </c>
      <c r="N92" s="1" t="s">
        <v>23</v>
      </c>
      <c r="O92" s="1" t="s">
        <v>23</v>
      </c>
      <c r="P92" s="1" t="s">
        <v>308</v>
      </c>
      <c r="Q92" s="1" t="s">
        <v>396</v>
      </c>
    </row>
    <row r="93" spans="1:17" ht="30" x14ac:dyDescent="0.25">
      <c r="A93" s="3" t="s">
        <v>17</v>
      </c>
      <c r="B93" s="3" t="s">
        <v>18</v>
      </c>
      <c r="C93" s="3" t="s">
        <v>65</v>
      </c>
      <c r="D93" s="3"/>
      <c r="E93" s="1" t="s">
        <v>67</v>
      </c>
      <c r="F93" s="1" t="s">
        <v>39</v>
      </c>
      <c r="G93" s="1" t="s">
        <v>23</v>
      </c>
      <c r="H93" s="1" t="s">
        <v>252</v>
      </c>
      <c r="I93" s="7">
        <v>500</v>
      </c>
      <c r="J93" s="1" t="s">
        <v>23</v>
      </c>
      <c r="K93" s="1" t="s">
        <v>23</v>
      </c>
      <c r="L93" s="1" t="s">
        <v>24</v>
      </c>
      <c r="M93" s="1" t="s">
        <v>25</v>
      </c>
      <c r="N93" s="1" t="s">
        <v>23</v>
      </c>
      <c r="O93" s="1" t="s">
        <v>23</v>
      </c>
      <c r="P93" s="1" t="s">
        <v>308</v>
      </c>
      <c r="Q93" s="1" t="s">
        <v>310</v>
      </c>
    </row>
    <row r="94" spans="1:17" ht="30" x14ac:dyDescent="0.25">
      <c r="A94" s="3" t="s">
        <v>17</v>
      </c>
      <c r="B94" s="3" t="s">
        <v>18</v>
      </c>
      <c r="C94" s="3" t="s">
        <v>65</v>
      </c>
      <c r="D94" s="3"/>
      <c r="E94" s="1" t="s">
        <v>67</v>
      </c>
      <c r="F94" s="1" t="s">
        <v>39</v>
      </c>
      <c r="G94" s="1" t="s">
        <v>23</v>
      </c>
      <c r="H94" s="1" t="s">
        <v>252</v>
      </c>
      <c r="I94" s="7">
        <v>3500</v>
      </c>
      <c r="J94" s="1" t="s">
        <v>23</v>
      </c>
      <c r="K94" s="1" t="s">
        <v>23</v>
      </c>
      <c r="L94" s="1" t="s">
        <v>24</v>
      </c>
      <c r="M94" s="1" t="s">
        <v>25</v>
      </c>
      <c r="N94" s="1" t="s">
        <v>23</v>
      </c>
      <c r="O94" s="1" t="s">
        <v>23</v>
      </c>
      <c r="P94" s="1" t="s">
        <v>308</v>
      </c>
      <c r="Q94" s="1" t="s">
        <v>311</v>
      </c>
    </row>
    <row r="95" spans="1:17" ht="30" x14ac:dyDescent="0.25">
      <c r="A95" s="3" t="s">
        <v>17</v>
      </c>
      <c r="B95" s="3" t="s">
        <v>18</v>
      </c>
      <c r="C95" s="3" t="s">
        <v>65</v>
      </c>
      <c r="D95" s="3"/>
      <c r="E95" s="1" t="s">
        <v>67</v>
      </c>
      <c r="F95" s="1" t="s">
        <v>39</v>
      </c>
      <c r="G95" s="1" t="s">
        <v>23</v>
      </c>
      <c r="H95" s="1" t="s">
        <v>252</v>
      </c>
      <c r="I95" s="7">
        <v>400</v>
      </c>
      <c r="J95" s="1" t="s">
        <v>23</v>
      </c>
      <c r="K95" s="1" t="s">
        <v>23</v>
      </c>
      <c r="L95" s="1" t="s">
        <v>24</v>
      </c>
      <c r="M95" s="1" t="s">
        <v>25</v>
      </c>
      <c r="N95" s="1" t="s">
        <v>23</v>
      </c>
      <c r="O95" s="1" t="s">
        <v>23</v>
      </c>
      <c r="P95" s="1" t="s">
        <v>308</v>
      </c>
      <c r="Q95" s="1" t="s">
        <v>312</v>
      </c>
    </row>
    <row r="96" spans="1:17" ht="30" x14ac:dyDescent="0.25">
      <c r="A96" s="3" t="s">
        <v>17</v>
      </c>
      <c r="B96" s="3" t="s">
        <v>18</v>
      </c>
      <c r="C96" s="3" t="s">
        <v>65</v>
      </c>
      <c r="D96" s="3"/>
      <c r="E96" s="1" t="s">
        <v>67</v>
      </c>
      <c r="F96" s="1" t="s">
        <v>39</v>
      </c>
      <c r="G96" s="1" t="s">
        <v>23</v>
      </c>
      <c r="H96" s="1" t="s">
        <v>252</v>
      </c>
      <c r="I96" s="7">
        <v>600</v>
      </c>
      <c r="J96" s="1" t="s">
        <v>23</v>
      </c>
      <c r="K96" s="1" t="s">
        <v>23</v>
      </c>
      <c r="L96" s="1" t="s">
        <v>24</v>
      </c>
      <c r="M96" s="1" t="s">
        <v>25</v>
      </c>
      <c r="N96" s="1" t="s">
        <v>23</v>
      </c>
      <c r="O96" s="1" t="s">
        <v>23</v>
      </c>
      <c r="P96" s="1" t="s">
        <v>308</v>
      </c>
      <c r="Q96" s="1" t="s">
        <v>397</v>
      </c>
    </row>
    <row r="97" spans="1:22" x14ac:dyDescent="0.25">
      <c r="A97" s="3" t="s">
        <v>17</v>
      </c>
      <c r="B97" s="3" t="s">
        <v>18</v>
      </c>
      <c r="C97" s="3" t="s">
        <v>65</v>
      </c>
      <c r="D97" s="3"/>
      <c r="E97" s="1" t="s">
        <v>67</v>
      </c>
      <c r="F97" s="1" t="s">
        <v>39</v>
      </c>
      <c r="G97" s="1" t="s">
        <v>23</v>
      </c>
      <c r="H97" s="1" t="s">
        <v>252</v>
      </c>
      <c r="I97" s="7">
        <v>3500</v>
      </c>
      <c r="J97" s="1" t="s">
        <v>23</v>
      </c>
      <c r="K97" s="1" t="s">
        <v>23</v>
      </c>
      <c r="L97" s="1" t="s">
        <v>24</v>
      </c>
      <c r="M97" s="1" t="s">
        <v>25</v>
      </c>
      <c r="N97" s="1" t="s">
        <v>23</v>
      </c>
      <c r="O97" s="1" t="s">
        <v>23</v>
      </c>
      <c r="P97" s="1" t="s">
        <v>292</v>
      </c>
      <c r="Q97" s="1" t="s">
        <v>302</v>
      </c>
    </row>
    <row r="98" spans="1:22" x14ac:dyDescent="0.25">
      <c r="A98" s="3" t="s">
        <v>17</v>
      </c>
      <c r="B98" s="3" t="s">
        <v>18</v>
      </c>
      <c r="C98" s="3" t="s">
        <v>65</v>
      </c>
      <c r="D98" s="3"/>
      <c r="E98" s="1" t="s">
        <v>67</v>
      </c>
      <c r="F98" s="1" t="s">
        <v>39</v>
      </c>
      <c r="G98" s="1" t="s">
        <v>23</v>
      </c>
      <c r="H98" s="1" t="s">
        <v>252</v>
      </c>
      <c r="I98" s="7">
        <v>1600</v>
      </c>
      <c r="J98" s="1" t="s">
        <v>23</v>
      </c>
      <c r="K98" s="1" t="s">
        <v>23</v>
      </c>
      <c r="L98" s="1" t="s">
        <v>24</v>
      </c>
      <c r="M98" s="1" t="s">
        <v>25</v>
      </c>
      <c r="N98" s="1" t="s">
        <v>23</v>
      </c>
      <c r="O98" s="1" t="s">
        <v>23</v>
      </c>
      <c r="P98" s="1" t="s">
        <v>292</v>
      </c>
      <c r="Q98" s="1" t="s">
        <v>303</v>
      </c>
    </row>
    <row r="99" spans="1:22" ht="30" x14ac:dyDescent="0.25">
      <c r="A99" s="3" t="s">
        <v>17</v>
      </c>
      <c r="B99" s="3" t="s">
        <v>18</v>
      </c>
      <c r="C99" s="3" t="s">
        <v>65</v>
      </c>
      <c r="D99" s="3"/>
      <c r="E99" s="1" t="s">
        <v>67</v>
      </c>
      <c r="F99" s="1" t="s">
        <v>39</v>
      </c>
      <c r="G99" s="1" t="s">
        <v>23</v>
      </c>
      <c r="H99" s="1" t="s">
        <v>252</v>
      </c>
      <c r="I99" s="7">
        <v>6000</v>
      </c>
      <c r="J99" s="1" t="s">
        <v>23</v>
      </c>
      <c r="K99" s="1" t="s">
        <v>23</v>
      </c>
      <c r="L99" s="1" t="s">
        <v>24</v>
      </c>
      <c r="M99" s="1" t="s">
        <v>25</v>
      </c>
      <c r="N99" s="1" t="s">
        <v>23</v>
      </c>
      <c r="O99" s="1" t="s">
        <v>23</v>
      </c>
      <c r="P99" s="1" t="s">
        <v>308</v>
      </c>
      <c r="Q99" s="1" t="s">
        <v>313</v>
      </c>
    </row>
    <row r="100" spans="1:22" ht="30" x14ac:dyDescent="0.25">
      <c r="A100" s="3" t="s">
        <v>17</v>
      </c>
      <c r="B100" s="3" t="s">
        <v>18</v>
      </c>
      <c r="C100" s="3" t="s">
        <v>65</v>
      </c>
      <c r="D100" s="3"/>
      <c r="E100" s="1" t="s">
        <v>67</v>
      </c>
      <c r="F100" s="1" t="s">
        <v>39</v>
      </c>
      <c r="G100" s="1" t="s">
        <v>23</v>
      </c>
      <c r="H100" s="1" t="s">
        <v>252</v>
      </c>
      <c r="I100" s="7">
        <v>1000</v>
      </c>
      <c r="J100" s="1" t="s">
        <v>23</v>
      </c>
      <c r="K100" s="1" t="s">
        <v>23</v>
      </c>
      <c r="L100" s="1" t="s">
        <v>24</v>
      </c>
      <c r="M100" s="1" t="s">
        <v>25</v>
      </c>
      <c r="N100" s="1" t="s">
        <v>23</v>
      </c>
      <c r="O100" s="1" t="s">
        <v>23</v>
      </c>
      <c r="P100" s="1" t="s">
        <v>308</v>
      </c>
      <c r="Q100" s="1" t="s">
        <v>314</v>
      </c>
    </row>
    <row r="101" spans="1:22" x14ac:dyDescent="0.25">
      <c r="A101" s="3" t="s">
        <v>17</v>
      </c>
      <c r="B101" s="3" t="s">
        <v>18</v>
      </c>
      <c r="C101" s="3" t="s">
        <v>65</v>
      </c>
      <c r="D101" s="3"/>
      <c r="E101" s="1" t="s">
        <v>67</v>
      </c>
      <c r="F101" s="1" t="s">
        <v>39</v>
      </c>
      <c r="G101" s="1" t="s">
        <v>23</v>
      </c>
      <c r="H101" s="1" t="s">
        <v>402</v>
      </c>
      <c r="I101" s="7">
        <v>31176</v>
      </c>
      <c r="J101" s="1" t="s">
        <v>23</v>
      </c>
      <c r="K101" s="1" t="s">
        <v>23</v>
      </c>
      <c r="L101" s="1" t="s">
        <v>24</v>
      </c>
      <c r="M101" s="1" t="s">
        <v>25</v>
      </c>
      <c r="N101" s="1" t="s">
        <v>23</v>
      </c>
      <c r="O101" s="1" t="s">
        <v>23</v>
      </c>
      <c r="P101" s="1" t="s">
        <v>307</v>
      </c>
      <c r="Q101" s="1" t="s">
        <v>415</v>
      </c>
    </row>
    <row r="102" spans="1:22" ht="30" x14ac:dyDescent="0.25">
      <c r="A102" s="3" t="s">
        <v>17</v>
      </c>
      <c r="B102" s="3" t="s">
        <v>18</v>
      </c>
      <c r="C102" s="3" t="s">
        <v>65</v>
      </c>
      <c r="D102" s="3"/>
      <c r="E102" s="1" t="s">
        <v>67</v>
      </c>
      <c r="F102" s="1" t="s">
        <v>39</v>
      </c>
      <c r="G102" s="1" t="s">
        <v>23</v>
      </c>
      <c r="H102" s="1" t="s">
        <v>402</v>
      </c>
      <c r="I102" s="7">
        <f>142068+79630</f>
        <v>221698</v>
      </c>
      <c r="P102" s="1" t="s">
        <v>439</v>
      </c>
      <c r="Q102" s="1" t="s">
        <v>440</v>
      </c>
    </row>
    <row r="103" spans="1:22" x14ac:dyDescent="0.25">
      <c r="A103" s="3" t="s">
        <v>17</v>
      </c>
      <c r="B103" s="3" t="s">
        <v>18</v>
      </c>
      <c r="C103" s="3" t="s">
        <v>65</v>
      </c>
      <c r="D103" s="3" t="s">
        <v>68</v>
      </c>
    </row>
    <row r="104" spans="1:22" x14ac:dyDescent="0.25">
      <c r="A104" s="3" t="s">
        <v>17</v>
      </c>
      <c r="B104" s="3" t="s">
        <v>18</v>
      </c>
      <c r="C104" s="3" t="s">
        <v>65</v>
      </c>
      <c r="D104" s="3"/>
      <c r="E104" s="1" t="s">
        <v>69</v>
      </c>
      <c r="F104" s="1" t="s">
        <v>39</v>
      </c>
      <c r="G104" s="1" t="s">
        <v>23</v>
      </c>
      <c r="H104" s="1" t="s">
        <v>23</v>
      </c>
      <c r="J104" s="1" t="s">
        <v>23</v>
      </c>
      <c r="K104" s="1" t="s">
        <v>23</v>
      </c>
      <c r="L104" s="1" t="s">
        <v>24</v>
      </c>
      <c r="M104" s="1" t="s">
        <v>25</v>
      </c>
      <c r="N104" s="1" t="s">
        <v>23</v>
      </c>
      <c r="O104" s="1" t="s">
        <v>23</v>
      </c>
      <c r="Q104" s="1" t="s">
        <v>23</v>
      </c>
      <c r="R104" s="1" t="s">
        <v>23</v>
      </c>
      <c r="S104" s="1" t="s">
        <v>23</v>
      </c>
      <c r="T104" s="1" t="s">
        <v>23</v>
      </c>
      <c r="U104" s="1" t="s">
        <v>23</v>
      </c>
      <c r="V104" s="1" t="s">
        <v>23</v>
      </c>
    </row>
    <row r="105" spans="1:22" x14ac:dyDescent="0.25">
      <c r="A105" s="3" t="s">
        <v>17</v>
      </c>
      <c r="B105" s="3" t="s">
        <v>18</v>
      </c>
      <c r="C105" s="3" t="s">
        <v>65</v>
      </c>
      <c r="D105" s="3" t="s">
        <v>70</v>
      </c>
    </row>
    <row r="106" spans="1:22" ht="24.75" customHeight="1" x14ac:dyDescent="0.25">
      <c r="A106" s="3" t="s">
        <v>17</v>
      </c>
      <c r="B106" s="3" t="s">
        <v>18</v>
      </c>
      <c r="C106" s="3" t="s">
        <v>65</v>
      </c>
      <c r="D106" s="3"/>
      <c r="E106" s="1" t="s">
        <v>71</v>
      </c>
      <c r="F106" s="1" t="s">
        <v>39</v>
      </c>
      <c r="G106" s="1" t="s">
        <v>23</v>
      </c>
      <c r="H106" s="1" t="s">
        <v>252</v>
      </c>
      <c r="I106" s="5">
        <v>2500</v>
      </c>
      <c r="J106" s="1" t="s">
        <v>23</v>
      </c>
      <c r="L106" s="1" t="s">
        <v>24</v>
      </c>
      <c r="M106" s="1" t="s">
        <v>25</v>
      </c>
      <c r="N106" s="1" t="s">
        <v>23</v>
      </c>
      <c r="O106" s="1" t="s">
        <v>72</v>
      </c>
      <c r="P106" s="1" t="s">
        <v>308</v>
      </c>
      <c r="Q106" s="1" t="s">
        <v>316</v>
      </c>
      <c r="R106" s="1" t="s">
        <v>23</v>
      </c>
      <c r="S106" s="1" t="s">
        <v>23</v>
      </c>
      <c r="T106" s="1" t="s">
        <v>23</v>
      </c>
      <c r="U106" s="1" t="s">
        <v>23</v>
      </c>
      <c r="V106" s="1" t="s">
        <v>23</v>
      </c>
    </row>
    <row r="107" spans="1:22" x14ac:dyDescent="0.25">
      <c r="A107" s="3" t="s">
        <v>17</v>
      </c>
      <c r="B107" s="3" t="s">
        <v>18</v>
      </c>
      <c r="C107" s="3" t="s">
        <v>65</v>
      </c>
      <c r="D107" s="3" t="s">
        <v>73</v>
      </c>
    </row>
    <row r="108" spans="1:22" x14ac:dyDescent="0.25">
      <c r="A108" s="3" t="s">
        <v>17</v>
      </c>
      <c r="B108" s="3" t="s">
        <v>18</v>
      </c>
      <c r="C108" s="3" t="s">
        <v>65</v>
      </c>
      <c r="D108" s="3"/>
      <c r="E108" s="1" t="s">
        <v>74</v>
      </c>
      <c r="F108" s="1" t="s">
        <v>39</v>
      </c>
      <c r="G108" s="1" t="s">
        <v>23</v>
      </c>
      <c r="H108" s="1" t="s">
        <v>23</v>
      </c>
      <c r="J108" s="1" t="s">
        <v>23</v>
      </c>
      <c r="K108" s="1" t="s">
        <v>23</v>
      </c>
      <c r="L108" s="1" t="s">
        <v>24</v>
      </c>
      <c r="M108" s="1" t="s">
        <v>25</v>
      </c>
      <c r="N108" s="1" t="s">
        <v>23</v>
      </c>
      <c r="O108" s="1" t="s">
        <v>23</v>
      </c>
      <c r="Q108" s="1" t="s">
        <v>23</v>
      </c>
      <c r="R108" s="1" t="s">
        <v>23</v>
      </c>
      <c r="S108" s="1" t="s">
        <v>23</v>
      </c>
      <c r="T108" s="1" t="s">
        <v>23</v>
      </c>
      <c r="U108" s="1" t="s">
        <v>23</v>
      </c>
      <c r="V108" s="1" t="s">
        <v>23</v>
      </c>
    </row>
    <row r="109" spans="1:22" x14ac:dyDescent="0.25">
      <c r="A109" s="3" t="s">
        <v>17</v>
      </c>
      <c r="B109" s="3" t="s">
        <v>18</v>
      </c>
      <c r="C109" s="3" t="s">
        <v>65</v>
      </c>
      <c r="D109" s="3" t="s">
        <v>75</v>
      </c>
    </row>
    <row r="110" spans="1:22" ht="39.75" customHeight="1" x14ac:dyDescent="0.25">
      <c r="A110" s="3" t="s">
        <v>17</v>
      </c>
      <c r="B110" s="3" t="s">
        <v>18</v>
      </c>
      <c r="C110" s="3" t="s">
        <v>65</v>
      </c>
      <c r="D110" s="3"/>
      <c r="E110" s="1" t="s">
        <v>76</v>
      </c>
      <c r="F110" s="1" t="s">
        <v>39</v>
      </c>
      <c r="G110" s="1" t="s">
        <v>23</v>
      </c>
      <c r="H110" s="1" t="s">
        <v>23</v>
      </c>
      <c r="J110" s="1" t="s">
        <v>23</v>
      </c>
      <c r="K110" s="1" t="s">
        <v>23</v>
      </c>
      <c r="L110" s="1" t="s">
        <v>24</v>
      </c>
      <c r="M110" s="1" t="s">
        <v>25</v>
      </c>
      <c r="N110" s="1" t="s">
        <v>23</v>
      </c>
      <c r="O110" s="1" t="s">
        <v>77</v>
      </c>
      <c r="Q110" s="1" t="s">
        <v>23</v>
      </c>
      <c r="R110" s="1" t="s">
        <v>23</v>
      </c>
      <c r="S110" s="1" t="s">
        <v>23</v>
      </c>
      <c r="T110" s="1" t="s">
        <v>23</v>
      </c>
      <c r="U110" s="1" t="s">
        <v>23</v>
      </c>
      <c r="V110" s="1" t="s">
        <v>23</v>
      </c>
    </row>
    <row r="111" spans="1:22" x14ac:dyDescent="0.25">
      <c r="A111" s="3" t="s">
        <v>17</v>
      </c>
      <c r="B111" s="3" t="s">
        <v>18</v>
      </c>
      <c r="C111" s="3" t="s">
        <v>65</v>
      </c>
      <c r="D111" s="3" t="s">
        <v>78</v>
      </c>
    </row>
    <row r="112" spans="1:22" x14ac:dyDescent="0.25">
      <c r="A112" s="3" t="s">
        <v>17</v>
      </c>
      <c r="B112" s="3" t="s">
        <v>18</v>
      </c>
      <c r="C112" s="3" t="s">
        <v>65</v>
      </c>
      <c r="D112" s="3"/>
      <c r="E112" s="1" t="s">
        <v>79</v>
      </c>
      <c r="F112" s="1" t="s">
        <v>39</v>
      </c>
      <c r="G112" s="1" t="s">
        <v>23</v>
      </c>
      <c r="H112" s="1" t="s">
        <v>23</v>
      </c>
      <c r="J112" s="1" t="s">
        <v>23</v>
      </c>
      <c r="K112" s="1" t="s">
        <v>23</v>
      </c>
      <c r="L112" s="1" t="s">
        <v>24</v>
      </c>
      <c r="M112" s="1" t="s">
        <v>25</v>
      </c>
      <c r="N112" s="1" t="s">
        <v>23</v>
      </c>
      <c r="O112" s="1" t="s">
        <v>23</v>
      </c>
      <c r="Q112" s="1" t="s">
        <v>23</v>
      </c>
      <c r="R112" s="1" t="s">
        <v>23</v>
      </c>
      <c r="S112" s="1" t="s">
        <v>23</v>
      </c>
      <c r="T112" s="1" t="s">
        <v>23</v>
      </c>
      <c r="U112" s="1" t="s">
        <v>23</v>
      </c>
      <c r="V112" s="1" t="s">
        <v>23</v>
      </c>
    </row>
    <row r="113" spans="1:22" x14ac:dyDescent="0.25">
      <c r="A113" s="3" t="s">
        <v>17</v>
      </c>
      <c r="B113" s="3" t="s">
        <v>18</v>
      </c>
      <c r="C113" s="3" t="s">
        <v>65</v>
      </c>
      <c r="D113" s="3" t="s">
        <v>80</v>
      </c>
    </row>
    <row r="114" spans="1:22" ht="30" x14ac:dyDescent="0.25">
      <c r="A114" s="3" t="s">
        <v>17</v>
      </c>
      <c r="B114" s="3" t="s">
        <v>18</v>
      </c>
      <c r="C114" s="3" t="s">
        <v>65</v>
      </c>
      <c r="D114" s="3"/>
      <c r="E114" s="1" t="s">
        <v>81</v>
      </c>
      <c r="F114" s="1" t="s">
        <v>39</v>
      </c>
      <c r="G114" s="1" t="s">
        <v>23</v>
      </c>
      <c r="H114" s="1" t="s">
        <v>23</v>
      </c>
      <c r="J114" s="1" t="s">
        <v>23</v>
      </c>
      <c r="K114" s="1" t="s">
        <v>23</v>
      </c>
      <c r="L114" s="1" t="s">
        <v>24</v>
      </c>
      <c r="M114" s="1" t="s">
        <v>25</v>
      </c>
      <c r="N114" s="1" t="s">
        <v>23</v>
      </c>
      <c r="O114" s="1" t="s">
        <v>23</v>
      </c>
      <c r="Q114" s="1" t="s">
        <v>23</v>
      </c>
      <c r="R114" s="1" t="s">
        <v>23</v>
      </c>
      <c r="S114" s="1" t="s">
        <v>23</v>
      </c>
      <c r="T114" s="1" t="s">
        <v>23</v>
      </c>
      <c r="U114" s="1" t="s">
        <v>23</v>
      </c>
      <c r="V114" s="1" t="s">
        <v>23</v>
      </c>
    </row>
    <row r="115" spans="1:22" x14ac:dyDescent="0.25">
      <c r="A115" s="3" t="s">
        <v>17</v>
      </c>
      <c r="B115" s="3" t="s">
        <v>18</v>
      </c>
      <c r="C115" s="3" t="s">
        <v>65</v>
      </c>
      <c r="D115" s="3" t="s">
        <v>82</v>
      </c>
    </row>
    <row r="116" spans="1:22" ht="36.75" customHeight="1" x14ac:dyDescent="0.25">
      <c r="A116" s="3" t="s">
        <v>17</v>
      </c>
      <c r="B116" s="3" t="s">
        <v>18</v>
      </c>
      <c r="C116" s="3" t="s">
        <v>65</v>
      </c>
      <c r="D116" s="3"/>
      <c r="E116" s="1" t="s">
        <v>83</v>
      </c>
      <c r="F116" s="1" t="s">
        <v>39</v>
      </c>
      <c r="G116" s="1" t="s">
        <v>23</v>
      </c>
      <c r="H116" s="1" t="s">
        <v>252</v>
      </c>
      <c r="I116" s="7">
        <v>14823</v>
      </c>
      <c r="J116" s="1" t="s">
        <v>23</v>
      </c>
      <c r="K116" s="1" t="s">
        <v>23</v>
      </c>
      <c r="L116" s="1" t="s">
        <v>24</v>
      </c>
      <c r="M116" s="1" t="s">
        <v>25</v>
      </c>
      <c r="N116" s="1" t="s">
        <v>23</v>
      </c>
      <c r="O116" s="1" t="s">
        <v>84</v>
      </c>
      <c r="P116" s="1" t="s">
        <v>317</v>
      </c>
      <c r="Q116" s="1" t="s">
        <v>320</v>
      </c>
      <c r="R116" s="1" t="s">
        <v>23</v>
      </c>
      <c r="S116" s="1" t="s">
        <v>23</v>
      </c>
      <c r="T116" s="1" t="s">
        <v>23</v>
      </c>
      <c r="U116" s="1" t="s">
        <v>23</v>
      </c>
      <c r="V116" s="1" t="s">
        <v>23</v>
      </c>
    </row>
    <row r="117" spans="1:22" ht="57.75" customHeight="1" x14ac:dyDescent="0.25">
      <c r="A117" s="3" t="s">
        <v>17</v>
      </c>
      <c r="B117" s="3" t="s">
        <v>18</v>
      </c>
      <c r="C117" s="3" t="s">
        <v>65</v>
      </c>
      <c r="D117" s="3"/>
      <c r="E117" s="1" t="s">
        <v>83</v>
      </c>
      <c r="F117" s="1" t="s">
        <v>39</v>
      </c>
      <c r="G117" s="1" t="s">
        <v>23</v>
      </c>
      <c r="H117" s="1" t="s">
        <v>252</v>
      </c>
      <c r="I117" s="7">
        <v>23310</v>
      </c>
      <c r="J117" s="1" t="s">
        <v>23</v>
      </c>
      <c r="K117" s="1" t="s">
        <v>23</v>
      </c>
      <c r="L117" s="1" t="s">
        <v>24</v>
      </c>
      <c r="M117" s="1" t="s">
        <v>25</v>
      </c>
      <c r="N117" s="1" t="s">
        <v>23</v>
      </c>
      <c r="O117" s="1" t="s">
        <v>84</v>
      </c>
      <c r="P117" s="1" t="s">
        <v>318</v>
      </c>
      <c r="Q117" s="1" t="s">
        <v>319</v>
      </c>
    </row>
    <row r="118" spans="1:22" ht="49.5" customHeight="1" x14ac:dyDescent="0.25">
      <c r="A118" s="3" t="s">
        <v>17</v>
      </c>
      <c r="B118" s="3" t="s">
        <v>18</v>
      </c>
      <c r="C118" s="3" t="s">
        <v>65</v>
      </c>
      <c r="D118" s="3"/>
      <c r="E118" s="1" t="s">
        <v>83</v>
      </c>
      <c r="F118" s="1" t="s">
        <v>39</v>
      </c>
      <c r="G118" s="1" t="s">
        <v>23</v>
      </c>
      <c r="H118" s="1" t="s">
        <v>252</v>
      </c>
      <c r="I118" s="7">
        <v>17473</v>
      </c>
      <c r="J118" s="1" t="s">
        <v>23</v>
      </c>
      <c r="K118" s="1" t="s">
        <v>23</v>
      </c>
      <c r="L118" s="1" t="s">
        <v>24</v>
      </c>
      <c r="M118" s="1" t="s">
        <v>25</v>
      </c>
      <c r="N118" s="1" t="s">
        <v>23</v>
      </c>
      <c r="O118" s="1" t="s">
        <v>84</v>
      </c>
      <c r="P118" s="1" t="s">
        <v>318</v>
      </c>
      <c r="Q118" s="1" t="s">
        <v>321</v>
      </c>
    </row>
    <row r="119" spans="1:22" x14ac:dyDescent="0.25">
      <c r="A119" s="3" t="s">
        <v>17</v>
      </c>
      <c r="B119" s="3" t="s">
        <v>18</v>
      </c>
      <c r="C119" s="3" t="s">
        <v>65</v>
      </c>
      <c r="D119" s="3" t="s">
        <v>85</v>
      </c>
    </row>
    <row r="120" spans="1:22" ht="30" x14ac:dyDescent="0.25">
      <c r="A120" s="3" t="s">
        <v>17</v>
      </c>
      <c r="B120" s="3" t="s">
        <v>18</v>
      </c>
      <c r="C120" s="3" t="s">
        <v>65</v>
      </c>
      <c r="D120" s="3"/>
      <c r="E120" s="1" t="s">
        <v>86</v>
      </c>
      <c r="F120" s="1" t="s">
        <v>39</v>
      </c>
      <c r="G120" s="1" t="s">
        <v>23</v>
      </c>
      <c r="I120" s="5" t="s">
        <v>23</v>
      </c>
      <c r="J120" s="1" t="s">
        <v>23</v>
      </c>
      <c r="K120" s="1" t="s">
        <v>23</v>
      </c>
      <c r="L120" s="1" t="s">
        <v>24</v>
      </c>
      <c r="M120" s="1" t="s">
        <v>25</v>
      </c>
      <c r="N120" s="1" t="s">
        <v>23</v>
      </c>
      <c r="O120" s="1" t="s">
        <v>23</v>
      </c>
      <c r="Q120" s="1" t="s">
        <v>23</v>
      </c>
      <c r="R120" s="1" t="s">
        <v>23</v>
      </c>
      <c r="S120" s="1" t="s">
        <v>23</v>
      </c>
      <c r="T120" s="1" t="s">
        <v>23</v>
      </c>
      <c r="U120" s="1" t="s">
        <v>23</v>
      </c>
      <c r="V120" s="1" t="s">
        <v>23</v>
      </c>
    </row>
    <row r="121" spans="1:22" x14ac:dyDescent="0.25">
      <c r="A121" s="3" t="s">
        <v>17</v>
      </c>
      <c r="B121" s="3" t="s">
        <v>18</v>
      </c>
      <c r="C121" s="3" t="s">
        <v>87</v>
      </c>
    </row>
    <row r="122" spans="1:22" x14ac:dyDescent="0.25">
      <c r="A122" s="3" t="s">
        <v>17</v>
      </c>
      <c r="B122" s="3" t="s">
        <v>18</v>
      </c>
      <c r="C122" s="3" t="s">
        <v>87</v>
      </c>
      <c r="D122" s="3" t="s">
        <v>88</v>
      </c>
    </row>
    <row r="123" spans="1:22" x14ac:dyDescent="0.25">
      <c r="A123" s="3" t="s">
        <v>17</v>
      </c>
      <c r="B123" s="3" t="s">
        <v>18</v>
      </c>
      <c r="C123" s="3" t="s">
        <v>87</v>
      </c>
      <c r="D123" s="3"/>
      <c r="E123" s="1" t="s">
        <v>89</v>
      </c>
      <c r="F123" s="1" t="s">
        <v>22</v>
      </c>
      <c r="G123" s="1" t="s">
        <v>23</v>
      </c>
      <c r="H123" s="1" t="s">
        <v>252</v>
      </c>
      <c r="I123" s="7">
        <v>7000</v>
      </c>
      <c r="J123" s="1" t="s">
        <v>23</v>
      </c>
      <c r="K123" s="1" t="s">
        <v>23</v>
      </c>
      <c r="L123" s="1" t="s">
        <v>24</v>
      </c>
      <c r="M123" s="1" t="s">
        <v>25</v>
      </c>
      <c r="N123" s="1" t="s">
        <v>23</v>
      </c>
      <c r="O123" s="1" t="s">
        <v>23</v>
      </c>
      <c r="P123" s="1" t="s">
        <v>288</v>
      </c>
      <c r="Q123" s="1" t="s">
        <v>322</v>
      </c>
      <c r="R123" s="1" t="s">
        <v>23</v>
      </c>
      <c r="S123" s="1" t="s">
        <v>23</v>
      </c>
      <c r="T123" s="1" t="s">
        <v>23</v>
      </c>
      <c r="U123" s="1" t="s">
        <v>23</v>
      </c>
      <c r="V123" s="1" t="s">
        <v>23</v>
      </c>
    </row>
    <row r="124" spans="1:22" x14ac:dyDescent="0.25">
      <c r="A124" s="3" t="s">
        <v>17</v>
      </c>
      <c r="B124" s="3" t="s">
        <v>18</v>
      </c>
      <c r="C124" s="3" t="s">
        <v>87</v>
      </c>
      <c r="D124" s="3"/>
      <c r="E124" s="1" t="s">
        <v>89</v>
      </c>
      <c r="F124" s="1" t="s">
        <v>22</v>
      </c>
      <c r="G124" s="1" t="s">
        <v>23</v>
      </c>
      <c r="H124" s="1" t="s">
        <v>252</v>
      </c>
      <c r="I124" s="7">
        <v>3000</v>
      </c>
      <c r="J124" s="1" t="s">
        <v>23</v>
      </c>
      <c r="K124" s="1" t="s">
        <v>23</v>
      </c>
      <c r="L124" s="1" t="s">
        <v>24</v>
      </c>
      <c r="M124" s="1" t="s">
        <v>25</v>
      </c>
      <c r="N124" s="1" t="s">
        <v>23</v>
      </c>
      <c r="O124" s="1" t="s">
        <v>23</v>
      </c>
      <c r="P124" s="1" t="s">
        <v>323</v>
      </c>
      <c r="Q124" s="1" t="s">
        <v>324</v>
      </c>
    </row>
    <row r="125" spans="1:22" x14ac:dyDescent="0.25">
      <c r="A125" s="3" t="s">
        <v>17</v>
      </c>
      <c r="B125" s="3" t="s">
        <v>18</v>
      </c>
      <c r="C125" s="3" t="s">
        <v>87</v>
      </c>
      <c r="D125" s="3"/>
      <c r="E125" s="1" t="s">
        <v>89</v>
      </c>
      <c r="F125" s="1" t="s">
        <v>22</v>
      </c>
      <c r="G125" s="1" t="s">
        <v>23</v>
      </c>
      <c r="H125" s="1" t="s">
        <v>252</v>
      </c>
      <c r="I125" s="7">
        <v>589</v>
      </c>
      <c r="J125" s="1" t="s">
        <v>23</v>
      </c>
      <c r="K125" s="1" t="s">
        <v>23</v>
      </c>
      <c r="L125" s="1" t="s">
        <v>24</v>
      </c>
      <c r="M125" s="1" t="s">
        <v>25</v>
      </c>
      <c r="N125" s="1" t="s">
        <v>23</v>
      </c>
      <c r="O125" s="1" t="s">
        <v>23</v>
      </c>
      <c r="P125" s="1" t="s">
        <v>323</v>
      </c>
      <c r="Q125" s="1" t="s">
        <v>325</v>
      </c>
    </row>
    <row r="126" spans="1:22" x14ac:dyDescent="0.25">
      <c r="A126" s="3" t="s">
        <v>17</v>
      </c>
      <c r="B126" s="3" t="s">
        <v>18</v>
      </c>
      <c r="C126" s="3" t="s">
        <v>87</v>
      </c>
      <c r="D126" s="3"/>
      <c r="E126" s="1" t="s">
        <v>89</v>
      </c>
      <c r="F126" s="1" t="s">
        <v>22</v>
      </c>
      <c r="G126" s="1" t="s">
        <v>23</v>
      </c>
      <c r="H126" s="1" t="s">
        <v>252</v>
      </c>
      <c r="I126" s="7">
        <v>635</v>
      </c>
      <c r="J126" s="1" t="s">
        <v>23</v>
      </c>
      <c r="K126" s="1" t="s">
        <v>23</v>
      </c>
      <c r="L126" s="1" t="s">
        <v>24</v>
      </c>
      <c r="M126" s="1" t="s">
        <v>25</v>
      </c>
      <c r="N126" s="1" t="s">
        <v>23</v>
      </c>
      <c r="O126" s="1" t="s">
        <v>23</v>
      </c>
      <c r="P126" s="1" t="s">
        <v>323</v>
      </c>
      <c r="Q126" s="1" t="s">
        <v>326</v>
      </c>
    </row>
    <row r="127" spans="1:22" x14ac:dyDescent="0.25">
      <c r="A127" s="3" t="s">
        <v>17</v>
      </c>
      <c r="B127" s="3" t="s">
        <v>18</v>
      </c>
      <c r="C127" s="3" t="s">
        <v>87</v>
      </c>
      <c r="D127" s="3"/>
      <c r="E127" s="1" t="s">
        <v>89</v>
      </c>
      <c r="F127" s="1" t="s">
        <v>22</v>
      </c>
      <c r="G127" s="1" t="s">
        <v>23</v>
      </c>
      <c r="H127" s="1" t="s">
        <v>252</v>
      </c>
      <c r="I127" s="7">
        <v>1899</v>
      </c>
      <c r="J127" s="1" t="s">
        <v>23</v>
      </c>
      <c r="K127" s="1" t="s">
        <v>23</v>
      </c>
      <c r="L127" s="1" t="s">
        <v>24</v>
      </c>
      <c r="M127" s="1" t="s">
        <v>25</v>
      </c>
      <c r="N127" s="1" t="s">
        <v>23</v>
      </c>
      <c r="O127" s="1" t="s">
        <v>23</v>
      </c>
      <c r="P127" s="1" t="s">
        <v>323</v>
      </c>
      <c r="Q127" s="1" t="s">
        <v>327</v>
      </c>
    </row>
    <row r="128" spans="1:22" x14ac:dyDescent="0.25">
      <c r="A128" s="3" t="s">
        <v>17</v>
      </c>
      <c r="B128" s="3" t="s">
        <v>18</v>
      </c>
      <c r="C128" s="3" t="s">
        <v>87</v>
      </c>
      <c r="D128" s="3"/>
      <c r="E128" s="1" t="s">
        <v>89</v>
      </c>
      <c r="F128" s="1" t="s">
        <v>22</v>
      </c>
      <c r="G128" s="1" t="s">
        <v>23</v>
      </c>
      <c r="H128" s="1" t="s">
        <v>252</v>
      </c>
      <c r="I128" s="7">
        <v>1500</v>
      </c>
      <c r="J128" s="1" t="s">
        <v>23</v>
      </c>
      <c r="K128" s="1" t="s">
        <v>23</v>
      </c>
      <c r="L128" s="1" t="s">
        <v>24</v>
      </c>
      <c r="M128" s="1" t="s">
        <v>25</v>
      </c>
      <c r="N128" s="1" t="s">
        <v>23</v>
      </c>
      <c r="O128" s="1" t="s">
        <v>23</v>
      </c>
      <c r="P128" s="1" t="s">
        <v>417</v>
      </c>
      <c r="Q128" s="1" t="s">
        <v>418</v>
      </c>
    </row>
    <row r="129" spans="1:22" x14ac:dyDescent="0.25">
      <c r="A129" s="3" t="s">
        <v>17</v>
      </c>
      <c r="B129" s="3" t="s">
        <v>18</v>
      </c>
      <c r="C129" s="3" t="s">
        <v>87</v>
      </c>
      <c r="D129" s="3" t="s">
        <v>90</v>
      </c>
    </row>
    <row r="130" spans="1:22" x14ac:dyDescent="0.25">
      <c r="A130" s="3" t="s">
        <v>17</v>
      </c>
      <c r="B130" s="3" t="s">
        <v>18</v>
      </c>
      <c r="C130" s="3" t="s">
        <v>87</v>
      </c>
      <c r="D130" s="3"/>
      <c r="E130" s="1" t="s">
        <v>91</v>
      </c>
      <c r="F130" s="1" t="s">
        <v>39</v>
      </c>
      <c r="G130" s="1" t="s">
        <v>23</v>
      </c>
      <c r="I130" s="5" t="s">
        <v>23</v>
      </c>
      <c r="J130" s="1" t="s">
        <v>23</v>
      </c>
      <c r="K130" s="1" t="s">
        <v>23</v>
      </c>
      <c r="L130" s="1" t="s">
        <v>24</v>
      </c>
      <c r="M130" s="1" t="s">
        <v>25</v>
      </c>
      <c r="N130" s="1" t="s">
        <v>23</v>
      </c>
      <c r="O130" s="1" t="s">
        <v>23</v>
      </c>
      <c r="P130" s="5"/>
      <c r="Q130" s="1" t="s">
        <v>23</v>
      </c>
      <c r="R130" s="1" t="s">
        <v>23</v>
      </c>
      <c r="S130" s="1" t="s">
        <v>23</v>
      </c>
      <c r="T130" s="1" t="s">
        <v>23</v>
      </c>
      <c r="U130" s="1" t="s">
        <v>23</v>
      </c>
      <c r="V130" s="1" t="s">
        <v>23</v>
      </c>
    </row>
    <row r="131" spans="1:22" x14ac:dyDescent="0.25">
      <c r="A131" s="3" t="s">
        <v>17</v>
      </c>
      <c r="B131" s="3" t="s">
        <v>18</v>
      </c>
      <c r="C131" s="3" t="s">
        <v>87</v>
      </c>
      <c r="D131" s="3" t="s">
        <v>92</v>
      </c>
    </row>
    <row r="132" spans="1:22" ht="30" x14ac:dyDescent="0.25">
      <c r="A132" s="3" t="s">
        <v>17</v>
      </c>
      <c r="B132" s="3" t="s">
        <v>18</v>
      </c>
      <c r="C132" s="3" t="s">
        <v>87</v>
      </c>
      <c r="D132" s="3"/>
      <c r="E132" s="1" t="s">
        <v>93</v>
      </c>
      <c r="F132" s="1" t="s">
        <v>39</v>
      </c>
      <c r="G132" s="1" t="s">
        <v>23</v>
      </c>
      <c r="H132" s="1" t="s">
        <v>252</v>
      </c>
      <c r="I132" s="7">
        <f>4598-I133</f>
        <v>1004</v>
      </c>
      <c r="J132" s="1" t="s">
        <v>23</v>
      </c>
      <c r="K132" s="1" t="s">
        <v>23</v>
      </c>
      <c r="L132" s="1" t="s">
        <v>24</v>
      </c>
      <c r="M132" s="1" t="s">
        <v>25</v>
      </c>
      <c r="N132" s="1" t="s">
        <v>23</v>
      </c>
      <c r="O132" s="1" t="s">
        <v>23</v>
      </c>
      <c r="P132" s="1" t="s">
        <v>328</v>
      </c>
      <c r="Q132" s="1" t="s">
        <v>329</v>
      </c>
      <c r="R132" s="1" t="s">
        <v>23</v>
      </c>
      <c r="S132" s="1" t="s">
        <v>23</v>
      </c>
      <c r="T132" s="1" t="s">
        <v>23</v>
      </c>
      <c r="U132" s="1" t="s">
        <v>23</v>
      </c>
      <c r="V132" s="1" t="s">
        <v>23</v>
      </c>
    </row>
    <row r="133" spans="1:22" ht="30" x14ac:dyDescent="0.25">
      <c r="A133" s="3" t="s">
        <v>17</v>
      </c>
      <c r="B133" s="3" t="s">
        <v>18</v>
      </c>
      <c r="C133" s="3" t="s">
        <v>87</v>
      </c>
      <c r="D133" s="3"/>
      <c r="E133" s="1" t="s">
        <v>93</v>
      </c>
      <c r="F133" s="1" t="s">
        <v>39</v>
      </c>
      <c r="G133" s="1" t="s">
        <v>23</v>
      </c>
      <c r="H133" s="1" t="s">
        <v>402</v>
      </c>
      <c r="I133" s="7">
        <v>3594</v>
      </c>
      <c r="J133" s="1" t="s">
        <v>23</v>
      </c>
      <c r="K133" s="1" t="s">
        <v>23</v>
      </c>
      <c r="L133" s="1" t="s">
        <v>24</v>
      </c>
      <c r="M133" s="1" t="s">
        <v>25</v>
      </c>
      <c r="N133" s="1" t="s">
        <v>23</v>
      </c>
      <c r="O133" s="1" t="s">
        <v>23</v>
      </c>
      <c r="P133" s="1" t="s">
        <v>328</v>
      </c>
      <c r="Q133" s="1" t="s">
        <v>329</v>
      </c>
    </row>
    <row r="134" spans="1:22" ht="30" x14ac:dyDescent="0.25">
      <c r="A134" s="3" t="s">
        <v>17</v>
      </c>
      <c r="B134" s="3" t="s">
        <v>18</v>
      </c>
      <c r="C134" s="3" t="s">
        <v>87</v>
      </c>
      <c r="D134" s="3"/>
      <c r="E134" s="1" t="s">
        <v>93</v>
      </c>
      <c r="F134" s="1" t="s">
        <v>39</v>
      </c>
      <c r="G134" s="1" t="s">
        <v>23</v>
      </c>
      <c r="H134" s="1" t="s">
        <v>252</v>
      </c>
      <c r="I134" s="7">
        <f>4598-I135</f>
        <v>1004</v>
      </c>
      <c r="J134" s="1" t="s">
        <v>23</v>
      </c>
      <c r="K134" s="1" t="s">
        <v>23</v>
      </c>
      <c r="L134" s="1" t="s">
        <v>24</v>
      </c>
      <c r="M134" s="1" t="s">
        <v>25</v>
      </c>
      <c r="N134" s="1" t="s">
        <v>23</v>
      </c>
      <c r="O134" s="1" t="s">
        <v>23</v>
      </c>
      <c r="P134" s="1" t="s">
        <v>330</v>
      </c>
      <c r="Q134" s="1" t="s">
        <v>329</v>
      </c>
    </row>
    <row r="135" spans="1:22" ht="30" x14ac:dyDescent="0.25">
      <c r="A135" s="3" t="s">
        <v>17</v>
      </c>
      <c r="B135" s="3" t="s">
        <v>18</v>
      </c>
      <c r="C135" s="3" t="s">
        <v>87</v>
      </c>
      <c r="D135" s="3"/>
      <c r="E135" s="1" t="s">
        <v>93</v>
      </c>
      <c r="F135" s="1" t="s">
        <v>39</v>
      </c>
      <c r="G135" s="1" t="s">
        <v>23</v>
      </c>
      <c r="H135" s="1" t="s">
        <v>402</v>
      </c>
      <c r="I135" s="7">
        <v>3594</v>
      </c>
      <c r="J135" s="1" t="s">
        <v>23</v>
      </c>
      <c r="K135" s="1" t="s">
        <v>23</v>
      </c>
      <c r="L135" s="1" t="s">
        <v>24</v>
      </c>
      <c r="M135" s="1" t="s">
        <v>25</v>
      </c>
      <c r="N135" s="1" t="s">
        <v>23</v>
      </c>
      <c r="O135" s="1" t="s">
        <v>23</v>
      </c>
      <c r="P135" s="1" t="s">
        <v>330</v>
      </c>
      <c r="Q135" s="1" t="s">
        <v>329</v>
      </c>
    </row>
    <row r="136" spans="1:22" ht="30" x14ac:dyDescent="0.25">
      <c r="A136" s="3" t="s">
        <v>17</v>
      </c>
      <c r="B136" s="3" t="s">
        <v>18</v>
      </c>
      <c r="C136" s="3" t="s">
        <v>87</v>
      </c>
      <c r="D136" s="3"/>
      <c r="E136" s="1" t="s">
        <v>93</v>
      </c>
      <c r="F136" s="1" t="s">
        <v>39</v>
      </c>
      <c r="G136" s="1" t="s">
        <v>23</v>
      </c>
      <c r="H136" s="1" t="s">
        <v>252</v>
      </c>
      <c r="I136" s="5">
        <v>380</v>
      </c>
      <c r="J136" s="1" t="s">
        <v>23</v>
      </c>
      <c r="K136" s="1" t="s">
        <v>23</v>
      </c>
      <c r="L136" s="1" t="s">
        <v>24</v>
      </c>
      <c r="M136" s="1" t="s">
        <v>25</v>
      </c>
      <c r="N136" s="1" t="s">
        <v>23</v>
      </c>
      <c r="O136" s="1" t="s">
        <v>23</v>
      </c>
      <c r="P136" s="1" t="s">
        <v>331</v>
      </c>
      <c r="Q136" s="1" t="s">
        <v>332</v>
      </c>
    </row>
    <row r="137" spans="1:22" ht="30" x14ac:dyDescent="0.25">
      <c r="A137" s="3" t="s">
        <v>17</v>
      </c>
      <c r="B137" s="3" t="s">
        <v>18</v>
      </c>
      <c r="C137" s="3" t="s">
        <v>87</v>
      </c>
      <c r="D137" s="3"/>
      <c r="E137" s="1" t="s">
        <v>93</v>
      </c>
      <c r="F137" s="1" t="s">
        <v>39</v>
      </c>
      <c r="G137" s="1" t="s">
        <v>23</v>
      </c>
      <c r="H137" s="1" t="s">
        <v>402</v>
      </c>
      <c r="I137" s="7">
        <v>11277</v>
      </c>
      <c r="J137" s="1" t="s">
        <v>23</v>
      </c>
      <c r="K137" s="1" t="s">
        <v>23</v>
      </c>
      <c r="L137" s="1" t="s">
        <v>24</v>
      </c>
      <c r="M137" s="1" t="s">
        <v>25</v>
      </c>
      <c r="N137" s="1" t="s">
        <v>23</v>
      </c>
      <c r="O137" s="1" t="s">
        <v>23</v>
      </c>
      <c r="P137" s="1" t="s">
        <v>317</v>
      </c>
      <c r="Q137" s="1" t="s">
        <v>333</v>
      </c>
    </row>
    <row r="138" spans="1:22" x14ac:dyDescent="0.25">
      <c r="A138" s="3" t="s">
        <v>17</v>
      </c>
      <c r="B138" s="3" t="s">
        <v>18</v>
      </c>
      <c r="C138" s="3" t="s">
        <v>87</v>
      </c>
      <c r="D138" s="3" t="s">
        <v>94</v>
      </c>
    </row>
    <row r="139" spans="1:22" x14ac:dyDescent="0.25">
      <c r="A139" s="3" t="s">
        <v>17</v>
      </c>
      <c r="B139" s="3" t="s">
        <v>18</v>
      </c>
      <c r="C139" s="3" t="s">
        <v>87</v>
      </c>
      <c r="D139" s="3"/>
      <c r="E139" s="1" t="s">
        <v>95</v>
      </c>
      <c r="F139" s="1" t="s">
        <v>39</v>
      </c>
      <c r="G139" s="1" t="s">
        <v>23</v>
      </c>
      <c r="H139" s="1" t="s">
        <v>23</v>
      </c>
      <c r="J139" s="1" t="s">
        <v>23</v>
      </c>
      <c r="K139" s="1" t="s">
        <v>23</v>
      </c>
      <c r="L139" s="1" t="s">
        <v>24</v>
      </c>
      <c r="M139" s="1" t="s">
        <v>25</v>
      </c>
      <c r="N139" s="1" t="s">
        <v>23</v>
      </c>
      <c r="O139" s="1" t="s">
        <v>23</v>
      </c>
      <c r="Q139" s="1" t="s">
        <v>23</v>
      </c>
      <c r="R139" s="1" t="s">
        <v>23</v>
      </c>
      <c r="S139" s="1" t="s">
        <v>23</v>
      </c>
      <c r="T139" s="1" t="s">
        <v>23</v>
      </c>
      <c r="U139" s="1" t="s">
        <v>23</v>
      </c>
      <c r="V139" s="1" t="s">
        <v>23</v>
      </c>
    </row>
    <row r="140" spans="1:22" x14ac:dyDescent="0.25">
      <c r="A140" s="3" t="s">
        <v>17</v>
      </c>
      <c r="B140" s="3" t="s">
        <v>18</v>
      </c>
      <c r="C140" s="3" t="s">
        <v>87</v>
      </c>
      <c r="D140" s="3" t="s">
        <v>96</v>
      </c>
    </row>
    <row r="141" spans="1:22" x14ac:dyDescent="0.25">
      <c r="A141" s="3" t="s">
        <v>17</v>
      </c>
      <c r="B141" s="3" t="s">
        <v>18</v>
      </c>
      <c r="C141" s="3" t="s">
        <v>87</v>
      </c>
      <c r="D141" s="3"/>
      <c r="E141" s="1" t="s">
        <v>97</v>
      </c>
      <c r="F141" s="1" t="s">
        <v>39</v>
      </c>
      <c r="G141" s="1" t="s">
        <v>23</v>
      </c>
      <c r="H141" s="1" t="s">
        <v>23</v>
      </c>
      <c r="J141" s="1" t="s">
        <v>23</v>
      </c>
      <c r="K141" s="1" t="s">
        <v>23</v>
      </c>
      <c r="L141" s="1" t="s">
        <v>24</v>
      </c>
      <c r="M141" s="1" t="s">
        <v>25</v>
      </c>
      <c r="N141" s="1" t="s">
        <v>23</v>
      </c>
      <c r="O141" s="1" t="s">
        <v>23</v>
      </c>
      <c r="Q141" s="1" t="s">
        <v>23</v>
      </c>
      <c r="R141" s="1" t="s">
        <v>23</v>
      </c>
      <c r="S141" s="1" t="s">
        <v>23</v>
      </c>
      <c r="T141" s="1" t="s">
        <v>23</v>
      </c>
      <c r="U141" s="1" t="s">
        <v>23</v>
      </c>
      <c r="V141" s="1" t="s">
        <v>23</v>
      </c>
    </row>
    <row r="142" spans="1:22" x14ac:dyDescent="0.25">
      <c r="A142" s="3" t="s">
        <v>17</v>
      </c>
      <c r="B142" s="3" t="s">
        <v>18</v>
      </c>
      <c r="C142" s="3" t="s">
        <v>87</v>
      </c>
      <c r="D142" s="3" t="s">
        <v>98</v>
      </c>
    </row>
    <row r="143" spans="1:22" x14ac:dyDescent="0.25">
      <c r="A143" s="3" t="s">
        <v>17</v>
      </c>
      <c r="B143" s="3" t="s">
        <v>18</v>
      </c>
      <c r="C143" s="3" t="s">
        <v>87</v>
      </c>
      <c r="D143" s="3"/>
      <c r="E143" s="1" t="s">
        <v>99</v>
      </c>
      <c r="F143" s="1" t="s">
        <v>39</v>
      </c>
      <c r="G143" s="1" t="s">
        <v>23</v>
      </c>
      <c r="H143" s="1" t="s">
        <v>23</v>
      </c>
      <c r="J143" s="1" t="s">
        <v>23</v>
      </c>
      <c r="K143" s="1" t="s">
        <v>23</v>
      </c>
      <c r="L143" s="1" t="s">
        <v>24</v>
      </c>
      <c r="M143" s="1" t="s">
        <v>25</v>
      </c>
      <c r="N143" s="1" t="s">
        <v>23</v>
      </c>
      <c r="O143" s="1" t="s">
        <v>23</v>
      </c>
      <c r="Q143" s="1" t="s">
        <v>23</v>
      </c>
      <c r="R143" s="1" t="s">
        <v>23</v>
      </c>
      <c r="S143" s="1" t="s">
        <v>23</v>
      </c>
      <c r="T143" s="1" t="s">
        <v>23</v>
      </c>
      <c r="U143" s="1" t="s">
        <v>23</v>
      </c>
      <c r="V143" s="1" t="s">
        <v>23</v>
      </c>
    </row>
    <row r="144" spans="1:22" x14ac:dyDescent="0.25">
      <c r="A144" s="3" t="s">
        <v>17</v>
      </c>
      <c r="B144" s="3" t="s">
        <v>18</v>
      </c>
      <c r="C144" s="3" t="s">
        <v>87</v>
      </c>
      <c r="D144" s="3" t="s">
        <v>100</v>
      </c>
    </row>
    <row r="145" spans="1:22" x14ac:dyDescent="0.25">
      <c r="A145" s="3" t="s">
        <v>17</v>
      </c>
      <c r="B145" s="3" t="s">
        <v>18</v>
      </c>
      <c r="C145" s="3" t="s">
        <v>87</v>
      </c>
      <c r="D145" s="3"/>
      <c r="E145" s="1" t="s">
        <v>101</v>
      </c>
      <c r="F145" s="1" t="s">
        <v>39</v>
      </c>
      <c r="G145" s="1" t="s">
        <v>23</v>
      </c>
      <c r="H145" s="1" t="s">
        <v>23</v>
      </c>
      <c r="J145" s="1" t="s">
        <v>23</v>
      </c>
      <c r="K145" s="1" t="s">
        <v>23</v>
      </c>
      <c r="L145" s="1" t="s">
        <v>24</v>
      </c>
      <c r="M145" s="1" t="s">
        <v>25</v>
      </c>
      <c r="N145" s="1" t="s">
        <v>23</v>
      </c>
      <c r="O145" s="1" t="s">
        <v>23</v>
      </c>
      <c r="Q145" s="1" t="s">
        <v>23</v>
      </c>
      <c r="R145" s="1" t="s">
        <v>23</v>
      </c>
      <c r="S145" s="1" t="s">
        <v>23</v>
      </c>
      <c r="T145" s="1" t="s">
        <v>23</v>
      </c>
      <c r="U145" s="1" t="s">
        <v>23</v>
      </c>
      <c r="V145" s="1" t="s">
        <v>23</v>
      </c>
    </row>
    <row r="146" spans="1:22" x14ac:dyDescent="0.25">
      <c r="A146" s="3" t="s">
        <v>17</v>
      </c>
      <c r="B146" s="3" t="s">
        <v>18</v>
      </c>
      <c r="C146" s="3" t="s">
        <v>87</v>
      </c>
      <c r="D146" s="3" t="s">
        <v>102</v>
      </c>
    </row>
    <row r="147" spans="1:22" x14ac:dyDescent="0.25">
      <c r="A147" s="3" t="s">
        <v>17</v>
      </c>
      <c r="B147" s="3" t="s">
        <v>18</v>
      </c>
      <c r="C147" s="3" t="s">
        <v>87</v>
      </c>
      <c r="D147" s="3"/>
      <c r="E147" s="1" t="s">
        <v>103</v>
      </c>
      <c r="F147" s="1" t="s">
        <v>39</v>
      </c>
      <c r="G147" s="1" t="s">
        <v>23</v>
      </c>
      <c r="H147" s="1" t="s">
        <v>23</v>
      </c>
      <c r="J147" s="1" t="s">
        <v>23</v>
      </c>
      <c r="K147" s="1" t="s">
        <v>23</v>
      </c>
      <c r="L147" s="1" t="s">
        <v>24</v>
      </c>
      <c r="M147" s="1" t="s">
        <v>25</v>
      </c>
      <c r="N147" s="1" t="s">
        <v>23</v>
      </c>
      <c r="O147" s="1" t="s">
        <v>23</v>
      </c>
      <c r="Q147" s="1" t="s">
        <v>23</v>
      </c>
      <c r="R147" s="1" t="s">
        <v>23</v>
      </c>
      <c r="S147" s="1" t="s">
        <v>23</v>
      </c>
      <c r="T147" s="1" t="s">
        <v>23</v>
      </c>
      <c r="U147" s="1" t="s">
        <v>23</v>
      </c>
      <c r="V147" s="1" t="s">
        <v>23</v>
      </c>
    </row>
    <row r="148" spans="1:22" x14ac:dyDescent="0.25">
      <c r="A148" s="3" t="s">
        <v>17</v>
      </c>
      <c r="B148" s="3" t="s">
        <v>18</v>
      </c>
      <c r="C148" s="3" t="s">
        <v>87</v>
      </c>
      <c r="D148" s="3" t="s">
        <v>104</v>
      </c>
    </row>
    <row r="149" spans="1:22" x14ac:dyDescent="0.25">
      <c r="A149" s="3" t="s">
        <v>17</v>
      </c>
      <c r="B149" s="3" t="s">
        <v>18</v>
      </c>
      <c r="C149" s="3" t="s">
        <v>87</v>
      </c>
      <c r="D149" s="3"/>
      <c r="E149" s="1" t="s">
        <v>105</v>
      </c>
      <c r="F149" s="1" t="s">
        <v>39</v>
      </c>
      <c r="G149" s="1" t="s">
        <v>23</v>
      </c>
      <c r="H149" s="1" t="s">
        <v>23</v>
      </c>
      <c r="J149" s="1" t="s">
        <v>23</v>
      </c>
      <c r="K149" s="1" t="s">
        <v>23</v>
      </c>
      <c r="L149" s="1" t="s">
        <v>24</v>
      </c>
      <c r="M149" s="1" t="s">
        <v>25</v>
      </c>
      <c r="N149" s="1" t="s">
        <v>23</v>
      </c>
      <c r="O149" s="1" t="s">
        <v>23</v>
      </c>
      <c r="Q149" s="1" t="s">
        <v>23</v>
      </c>
      <c r="R149" s="1" t="s">
        <v>23</v>
      </c>
      <c r="S149" s="1" t="s">
        <v>23</v>
      </c>
      <c r="T149" s="1" t="s">
        <v>23</v>
      </c>
      <c r="U149" s="1" t="s">
        <v>23</v>
      </c>
      <c r="V149" s="1" t="s">
        <v>23</v>
      </c>
    </row>
    <row r="150" spans="1:22" x14ac:dyDescent="0.25">
      <c r="A150" s="3" t="s">
        <v>17</v>
      </c>
      <c r="B150" s="3" t="s">
        <v>18</v>
      </c>
      <c r="C150" s="3" t="s">
        <v>87</v>
      </c>
      <c r="D150" s="3" t="s">
        <v>106</v>
      </c>
    </row>
    <row r="151" spans="1:22" x14ac:dyDescent="0.25">
      <c r="A151" s="3" t="s">
        <v>17</v>
      </c>
      <c r="B151" s="3" t="s">
        <v>18</v>
      </c>
      <c r="C151" s="3" t="s">
        <v>87</v>
      </c>
      <c r="D151" s="3"/>
      <c r="E151" s="1" t="s">
        <v>107</v>
      </c>
      <c r="F151" s="1" t="s">
        <v>39</v>
      </c>
      <c r="G151" s="1" t="s">
        <v>23</v>
      </c>
      <c r="H151" s="1" t="s">
        <v>23</v>
      </c>
      <c r="J151" s="1" t="s">
        <v>23</v>
      </c>
      <c r="K151" s="1" t="s">
        <v>23</v>
      </c>
      <c r="L151" s="1" t="s">
        <v>24</v>
      </c>
      <c r="M151" s="1" t="s">
        <v>25</v>
      </c>
      <c r="N151" s="1" t="s">
        <v>23</v>
      </c>
      <c r="O151" s="1" t="s">
        <v>23</v>
      </c>
      <c r="Q151" s="1" t="s">
        <v>23</v>
      </c>
      <c r="R151" s="1" t="s">
        <v>23</v>
      </c>
      <c r="S151" s="1" t="s">
        <v>23</v>
      </c>
      <c r="T151" s="1" t="s">
        <v>23</v>
      </c>
      <c r="U151" s="1" t="s">
        <v>23</v>
      </c>
      <c r="V151" s="1" t="s">
        <v>23</v>
      </c>
    </row>
    <row r="152" spans="1:22" x14ac:dyDescent="0.25">
      <c r="A152" s="3" t="s">
        <v>17</v>
      </c>
      <c r="B152" s="3" t="s">
        <v>18</v>
      </c>
      <c r="C152" s="3" t="s">
        <v>108</v>
      </c>
    </row>
    <row r="153" spans="1:22" x14ac:dyDescent="0.25">
      <c r="A153" s="3" t="s">
        <v>17</v>
      </c>
      <c r="B153" s="3" t="s">
        <v>18</v>
      </c>
      <c r="C153" s="3" t="s">
        <v>108</v>
      </c>
      <c r="D153" s="3" t="s">
        <v>109</v>
      </c>
    </row>
    <row r="154" spans="1:22" x14ac:dyDescent="0.25">
      <c r="A154" s="3" t="s">
        <v>17</v>
      </c>
      <c r="B154" s="3" t="s">
        <v>18</v>
      </c>
      <c r="C154" s="3" t="s">
        <v>108</v>
      </c>
      <c r="D154" s="3"/>
      <c r="E154" s="1" t="s">
        <v>110</v>
      </c>
      <c r="F154" s="1" t="s">
        <v>39</v>
      </c>
      <c r="G154" s="1" t="s">
        <v>23</v>
      </c>
      <c r="H154" s="1" t="s">
        <v>23</v>
      </c>
      <c r="J154" s="1" t="s">
        <v>23</v>
      </c>
      <c r="K154" s="1" t="s">
        <v>23</v>
      </c>
      <c r="L154" s="1" t="s">
        <v>24</v>
      </c>
      <c r="M154" s="1" t="s">
        <v>25</v>
      </c>
      <c r="N154" s="1" t="s">
        <v>23</v>
      </c>
      <c r="O154" s="1" t="s">
        <v>23</v>
      </c>
      <c r="Q154" s="1" t="s">
        <v>23</v>
      </c>
      <c r="R154" s="1" t="s">
        <v>23</v>
      </c>
      <c r="S154" s="1" t="s">
        <v>23</v>
      </c>
      <c r="T154" s="1" t="s">
        <v>23</v>
      </c>
      <c r="U154" s="1" t="s">
        <v>23</v>
      </c>
      <c r="V154" s="1" t="s">
        <v>23</v>
      </c>
    </row>
    <row r="155" spans="1:22" x14ac:dyDescent="0.25">
      <c r="A155" s="3" t="s">
        <v>17</v>
      </c>
      <c r="B155" s="3" t="s">
        <v>18</v>
      </c>
      <c r="C155" s="3" t="s">
        <v>108</v>
      </c>
      <c r="D155" s="3" t="s">
        <v>111</v>
      </c>
    </row>
    <row r="156" spans="1:22" x14ac:dyDescent="0.25">
      <c r="A156" s="3" t="s">
        <v>17</v>
      </c>
      <c r="B156" s="3" t="s">
        <v>18</v>
      </c>
      <c r="C156" s="3" t="s">
        <v>108</v>
      </c>
      <c r="D156" s="3"/>
      <c r="E156" s="1" t="s">
        <v>112</v>
      </c>
      <c r="F156" s="1" t="s">
        <v>39</v>
      </c>
      <c r="G156" s="1" t="s">
        <v>23</v>
      </c>
      <c r="H156" s="1" t="s">
        <v>23</v>
      </c>
      <c r="J156" s="1" t="s">
        <v>23</v>
      </c>
      <c r="K156" s="1" t="s">
        <v>23</v>
      </c>
      <c r="L156" s="1" t="s">
        <v>24</v>
      </c>
      <c r="M156" s="1" t="s">
        <v>25</v>
      </c>
      <c r="N156" s="1" t="s">
        <v>23</v>
      </c>
      <c r="O156" s="1" t="s">
        <v>23</v>
      </c>
      <c r="Q156" s="1" t="s">
        <v>23</v>
      </c>
      <c r="R156" s="1" t="s">
        <v>23</v>
      </c>
      <c r="S156" s="1" t="s">
        <v>23</v>
      </c>
      <c r="T156" s="1" t="s">
        <v>23</v>
      </c>
      <c r="U156" s="1" t="s">
        <v>23</v>
      </c>
      <c r="V156" s="1" t="s">
        <v>23</v>
      </c>
    </row>
    <row r="157" spans="1:22" x14ac:dyDescent="0.25">
      <c r="A157" s="3" t="s">
        <v>17</v>
      </c>
      <c r="B157" s="3" t="s">
        <v>18</v>
      </c>
      <c r="C157" s="3" t="s">
        <v>108</v>
      </c>
      <c r="D157" s="3" t="s">
        <v>113</v>
      </c>
    </row>
    <row r="158" spans="1:22" x14ac:dyDescent="0.25">
      <c r="A158" s="3" t="s">
        <v>17</v>
      </c>
      <c r="B158" s="3" t="s">
        <v>18</v>
      </c>
      <c r="C158" s="3" t="s">
        <v>108</v>
      </c>
      <c r="D158" s="3"/>
      <c r="E158" s="1" t="s">
        <v>114</v>
      </c>
      <c r="F158" s="1" t="s">
        <v>39</v>
      </c>
      <c r="G158" s="1" t="s">
        <v>23</v>
      </c>
      <c r="H158" s="1" t="s">
        <v>23</v>
      </c>
      <c r="J158" s="1" t="s">
        <v>23</v>
      </c>
      <c r="K158" s="1" t="s">
        <v>23</v>
      </c>
      <c r="L158" s="1" t="s">
        <v>24</v>
      </c>
      <c r="M158" s="1" t="s">
        <v>25</v>
      </c>
      <c r="N158" s="1" t="s">
        <v>23</v>
      </c>
      <c r="O158" s="1" t="s">
        <v>23</v>
      </c>
      <c r="Q158" s="1" t="s">
        <v>23</v>
      </c>
      <c r="R158" s="1" t="s">
        <v>23</v>
      </c>
      <c r="S158" s="1" t="s">
        <v>23</v>
      </c>
      <c r="T158" s="1" t="s">
        <v>23</v>
      </c>
      <c r="U158" s="1" t="s">
        <v>23</v>
      </c>
      <c r="V158" s="1" t="s">
        <v>23</v>
      </c>
    </row>
    <row r="159" spans="1:22" x14ac:dyDescent="0.25">
      <c r="A159" s="3" t="s">
        <v>17</v>
      </c>
      <c r="B159" s="3" t="s">
        <v>18</v>
      </c>
      <c r="C159" s="3" t="s">
        <v>108</v>
      </c>
      <c r="D159" s="3" t="s">
        <v>115</v>
      </c>
    </row>
    <row r="160" spans="1:22" x14ac:dyDescent="0.25">
      <c r="A160" s="3" t="s">
        <v>17</v>
      </c>
      <c r="B160" s="3" t="s">
        <v>18</v>
      </c>
      <c r="C160" s="3" t="s">
        <v>108</v>
      </c>
      <c r="D160" s="3"/>
      <c r="E160" s="1" t="s">
        <v>116</v>
      </c>
      <c r="F160" s="1" t="s">
        <v>39</v>
      </c>
      <c r="G160" s="1" t="s">
        <v>23</v>
      </c>
      <c r="H160" s="1" t="s">
        <v>23</v>
      </c>
      <c r="J160" s="1" t="s">
        <v>23</v>
      </c>
      <c r="K160" s="1" t="s">
        <v>23</v>
      </c>
      <c r="L160" s="1" t="s">
        <v>24</v>
      </c>
      <c r="M160" s="1" t="s">
        <v>25</v>
      </c>
      <c r="N160" s="1" t="s">
        <v>23</v>
      </c>
      <c r="O160" s="1" t="s">
        <v>23</v>
      </c>
      <c r="Q160" s="1" t="s">
        <v>23</v>
      </c>
      <c r="R160" s="1" t="s">
        <v>23</v>
      </c>
      <c r="S160" s="1" t="s">
        <v>23</v>
      </c>
      <c r="T160" s="1" t="s">
        <v>23</v>
      </c>
      <c r="U160" s="1" t="s">
        <v>23</v>
      </c>
      <c r="V160" s="1" t="s">
        <v>23</v>
      </c>
    </row>
    <row r="161" spans="1:22" x14ac:dyDescent="0.25">
      <c r="A161" s="3" t="s">
        <v>17</v>
      </c>
      <c r="B161" s="3" t="s">
        <v>18</v>
      </c>
      <c r="C161" s="3" t="s">
        <v>108</v>
      </c>
      <c r="D161" s="3" t="s">
        <v>117</v>
      </c>
    </row>
    <row r="162" spans="1:22" x14ac:dyDescent="0.25">
      <c r="A162" s="3" t="s">
        <v>17</v>
      </c>
      <c r="B162" s="3" t="s">
        <v>18</v>
      </c>
      <c r="C162" s="3" t="s">
        <v>108</v>
      </c>
      <c r="D162" s="3"/>
      <c r="E162" s="1" t="s">
        <v>118</v>
      </c>
      <c r="F162" s="1" t="s">
        <v>39</v>
      </c>
      <c r="G162" s="1" t="s">
        <v>23</v>
      </c>
      <c r="H162" s="1" t="s">
        <v>23</v>
      </c>
      <c r="J162" s="1" t="s">
        <v>23</v>
      </c>
      <c r="K162" s="1" t="s">
        <v>23</v>
      </c>
      <c r="L162" s="1" t="s">
        <v>24</v>
      </c>
      <c r="M162" s="1" t="s">
        <v>25</v>
      </c>
      <c r="N162" s="1" t="s">
        <v>23</v>
      </c>
      <c r="O162" s="1" t="s">
        <v>23</v>
      </c>
      <c r="Q162" s="1" t="s">
        <v>23</v>
      </c>
      <c r="R162" s="1" t="s">
        <v>23</v>
      </c>
      <c r="S162" s="1" t="s">
        <v>23</v>
      </c>
      <c r="T162" s="1" t="s">
        <v>23</v>
      </c>
      <c r="U162" s="1" t="s">
        <v>23</v>
      </c>
      <c r="V162" s="1" t="s">
        <v>23</v>
      </c>
    </row>
    <row r="163" spans="1:22" x14ac:dyDescent="0.25">
      <c r="A163" s="3" t="s">
        <v>17</v>
      </c>
      <c r="B163" s="3" t="s">
        <v>18</v>
      </c>
      <c r="C163" s="3" t="s">
        <v>108</v>
      </c>
      <c r="D163" s="3" t="s">
        <v>119</v>
      </c>
    </row>
    <row r="164" spans="1:22" x14ac:dyDescent="0.25">
      <c r="A164" s="3" t="s">
        <v>17</v>
      </c>
      <c r="B164" s="3" t="s">
        <v>18</v>
      </c>
      <c r="C164" s="3" t="s">
        <v>108</v>
      </c>
      <c r="D164" s="3"/>
      <c r="E164" s="1" t="s">
        <v>120</v>
      </c>
      <c r="F164" s="1" t="s">
        <v>39</v>
      </c>
      <c r="G164" s="1" t="s">
        <v>23</v>
      </c>
      <c r="H164" s="1" t="s">
        <v>23</v>
      </c>
      <c r="J164" s="1" t="s">
        <v>23</v>
      </c>
      <c r="K164" s="1" t="s">
        <v>23</v>
      </c>
      <c r="L164" s="1" t="s">
        <v>24</v>
      </c>
      <c r="M164" s="1" t="s">
        <v>25</v>
      </c>
      <c r="N164" s="1" t="s">
        <v>23</v>
      </c>
      <c r="O164" s="1" t="s">
        <v>23</v>
      </c>
      <c r="Q164" s="1" t="s">
        <v>23</v>
      </c>
      <c r="R164" s="1" t="s">
        <v>23</v>
      </c>
      <c r="S164" s="1" t="s">
        <v>23</v>
      </c>
      <c r="T164" s="1" t="s">
        <v>23</v>
      </c>
      <c r="U164" s="1" t="s">
        <v>23</v>
      </c>
      <c r="V164" s="1" t="s">
        <v>23</v>
      </c>
    </row>
    <row r="165" spans="1:22" x14ac:dyDescent="0.25">
      <c r="A165" s="3" t="s">
        <v>17</v>
      </c>
      <c r="B165" s="3" t="s">
        <v>18</v>
      </c>
      <c r="C165" s="3" t="s">
        <v>108</v>
      </c>
      <c r="D165" s="3" t="s">
        <v>121</v>
      </c>
    </row>
    <row r="166" spans="1:22" x14ac:dyDescent="0.25">
      <c r="A166" s="3" t="s">
        <v>17</v>
      </c>
      <c r="B166" s="3" t="s">
        <v>18</v>
      </c>
      <c r="C166" s="3" t="s">
        <v>108</v>
      </c>
      <c r="D166" s="3"/>
      <c r="E166" s="1" t="s">
        <v>122</v>
      </c>
      <c r="F166" s="1" t="s">
        <v>39</v>
      </c>
      <c r="G166" s="1" t="s">
        <v>23</v>
      </c>
      <c r="H166" s="1" t="s">
        <v>23</v>
      </c>
      <c r="J166" s="1" t="s">
        <v>23</v>
      </c>
      <c r="K166" s="1" t="s">
        <v>23</v>
      </c>
      <c r="L166" s="1" t="s">
        <v>24</v>
      </c>
      <c r="M166" s="1" t="s">
        <v>25</v>
      </c>
      <c r="N166" s="1" t="s">
        <v>23</v>
      </c>
      <c r="O166" s="1" t="s">
        <v>23</v>
      </c>
      <c r="Q166" s="1" t="s">
        <v>23</v>
      </c>
      <c r="R166" s="1" t="s">
        <v>23</v>
      </c>
      <c r="S166" s="1" t="s">
        <v>23</v>
      </c>
      <c r="T166" s="1" t="s">
        <v>23</v>
      </c>
      <c r="U166" s="1" t="s">
        <v>23</v>
      </c>
      <c r="V166" s="1" t="s">
        <v>23</v>
      </c>
    </row>
    <row r="167" spans="1:22" x14ac:dyDescent="0.25">
      <c r="A167" s="3" t="s">
        <v>17</v>
      </c>
      <c r="B167" s="3" t="s">
        <v>18</v>
      </c>
      <c r="C167" s="3" t="s">
        <v>108</v>
      </c>
      <c r="D167" s="3" t="s">
        <v>123</v>
      </c>
    </row>
    <row r="168" spans="1:22" ht="30" x14ac:dyDescent="0.25">
      <c r="A168" s="3" t="s">
        <v>17</v>
      </c>
      <c r="B168" s="3" t="s">
        <v>18</v>
      </c>
      <c r="C168" s="3" t="s">
        <v>108</v>
      </c>
      <c r="D168" s="3"/>
      <c r="E168" s="1" t="s">
        <v>124</v>
      </c>
      <c r="F168" s="1" t="s">
        <v>39</v>
      </c>
      <c r="G168" s="1" t="s">
        <v>23</v>
      </c>
      <c r="H168" s="1" t="s">
        <v>252</v>
      </c>
      <c r="I168" s="7">
        <v>6000</v>
      </c>
      <c r="J168" s="1" t="s">
        <v>23</v>
      </c>
      <c r="K168" s="1" t="s">
        <v>23</v>
      </c>
      <c r="L168" s="1" t="s">
        <v>24</v>
      </c>
      <c r="M168" s="1" t="s">
        <v>25</v>
      </c>
      <c r="N168" s="1" t="s">
        <v>23</v>
      </c>
      <c r="O168" s="1" t="s">
        <v>23</v>
      </c>
      <c r="P168" s="1" t="s">
        <v>318</v>
      </c>
      <c r="Q168" s="1" t="s">
        <v>399</v>
      </c>
      <c r="R168" s="1" t="s">
        <v>23</v>
      </c>
      <c r="S168" s="1" t="s">
        <v>23</v>
      </c>
      <c r="T168" s="1" t="s">
        <v>23</v>
      </c>
      <c r="U168" s="1" t="s">
        <v>23</v>
      </c>
      <c r="V168" s="1" t="s">
        <v>23</v>
      </c>
    </row>
    <row r="169" spans="1:22" x14ac:dyDescent="0.25">
      <c r="A169" s="3" t="s">
        <v>17</v>
      </c>
      <c r="B169" s="3" t="s">
        <v>18</v>
      </c>
      <c r="C169" s="3" t="s">
        <v>108</v>
      </c>
      <c r="D169" s="3" t="s">
        <v>125</v>
      </c>
    </row>
    <row r="170" spans="1:22" x14ac:dyDescent="0.25">
      <c r="A170" s="3" t="s">
        <v>17</v>
      </c>
      <c r="B170" s="3" t="s">
        <v>18</v>
      </c>
      <c r="C170" s="3" t="s">
        <v>108</v>
      </c>
      <c r="D170" s="3"/>
      <c r="E170" s="1" t="s">
        <v>126</v>
      </c>
      <c r="F170" s="1" t="s">
        <v>39</v>
      </c>
      <c r="G170" s="1" t="s">
        <v>23</v>
      </c>
      <c r="H170" s="1" t="s">
        <v>23</v>
      </c>
      <c r="J170" s="1" t="s">
        <v>23</v>
      </c>
      <c r="K170" s="1" t="s">
        <v>23</v>
      </c>
      <c r="L170" s="1" t="s">
        <v>24</v>
      </c>
      <c r="M170" s="1" t="s">
        <v>25</v>
      </c>
      <c r="N170" s="1" t="s">
        <v>23</v>
      </c>
      <c r="O170" s="1" t="s">
        <v>23</v>
      </c>
      <c r="Q170" s="1" t="s">
        <v>23</v>
      </c>
      <c r="R170" s="1" t="s">
        <v>23</v>
      </c>
      <c r="S170" s="1" t="s">
        <v>23</v>
      </c>
      <c r="T170" s="1" t="s">
        <v>23</v>
      </c>
      <c r="U170" s="1" t="s">
        <v>23</v>
      </c>
      <c r="V170" s="1" t="s">
        <v>23</v>
      </c>
    </row>
    <row r="171" spans="1:22" x14ac:dyDescent="0.25">
      <c r="A171" s="3" t="s">
        <v>17</v>
      </c>
      <c r="B171" s="3" t="s">
        <v>18</v>
      </c>
      <c r="C171" s="3" t="s">
        <v>108</v>
      </c>
      <c r="D171" s="3" t="s">
        <v>127</v>
      </c>
    </row>
    <row r="172" spans="1:22" ht="40.15" customHeight="1" x14ac:dyDescent="0.25">
      <c r="A172" s="3" t="s">
        <v>17</v>
      </c>
      <c r="B172" s="3" t="s">
        <v>18</v>
      </c>
      <c r="C172" s="3" t="s">
        <v>108</v>
      </c>
      <c r="D172" s="3"/>
      <c r="E172" s="1" t="s">
        <v>128</v>
      </c>
      <c r="F172" s="1" t="s">
        <v>39</v>
      </c>
      <c r="G172" s="1" t="s">
        <v>23</v>
      </c>
      <c r="H172" s="1" t="s">
        <v>23</v>
      </c>
      <c r="J172" s="1" t="s">
        <v>23</v>
      </c>
      <c r="K172" s="1" t="s">
        <v>23</v>
      </c>
      <c r="L172" s="1" t="s">
        <v>24</v>
      </c>
      <c r="M172" s="1" t="s">
        <v>25</v>
      </c>
      <c r="N172" s="1" t="s">
        <v>23</v>
      </c>
      <c r="O172" s="1" t="s">
        <v>129</v>
      </c>
      <c r="Q172" s="1" t="s">
        <v>23</v>
      </c>
      <c r="R172" s="1" t="s">
        <v>23</v>
      </c>
      <c r="S172" s="1" t="s">
        <v>23</v>
      </c>
      <c r="T172" s="1" t="s">
        <v>23</v>
      </c>
      <c r="U172" s="1" t="s">
        <v>23</v>
      </c>
      <c r="V172" s="1" t="s">
        <v>23</v>
      </c>
    </row>
    <row r="173" spans="1:22" x14ac:dyDescent="0.25">
      <c r="A173" s="3" t="s">
        <v>17</v>
      </c>
      <c r="B173" s="3" t="s">
        <v>18</v>
      </c>
      <c r="C173" s="3" t="s">
        <v>108</v>
      </c>
      <c r="D173" s="3" t="s">
        <v>130</v>
      </c>
    </row>
    <row r="174" spans="1:22" x14ac:dyDescent="0.25">
      <c r="A174" s="3" t="s">
        <v>17</v>
      </c>
      <c r="B174" s="3" t="s">
        <v>18</v>
      </c>
      <c r="C174" s="3" t="s">
        <v>108</v>
      </c>
      <c r="D174" s="3"/>
      <c r="E174" s="1" t="s">
        <v>131</v>
      </c>
      <c r="F174" s="1" t="s">
        <v>39</v>
      </c>
      <c r="G174" s="1" t="s">
        <v>23</v>
      </c>
      <c r="H174" s="1" t="s">
        <v>23</v>
      </c>
      <c r="J174" s="1" t="s">
        <v>23</v>
      </c>
      <c r="K174" s="1" t="s">
        <v>23</v>
      </c>
      <c r="L174" s="1" t="s">
        <v>24</v>
      </c>
      <c r="M174" s="1" t="s">
        <v>25</v>
      </c>
      <c r="N174" s="1" t="s">
        <v>23</v>
      </c>
      <c r="O174" s="1" t="s">
        <v>23</v>
      </c>
      <c r="Q174" s="1" t="s">
        <v>23</v>
      </c>
      <c r="R174" s="1" t="s">
        <v>23</v>
      </c>
      <c r="S174" s="1" t="s">
        <v>23</v>
      </c>
      <c r="T174" s="1" t="s">
        <v>23</v>
      </c>
      <c r="U174" s="1" t="s">
        <v>23</v>
      </c>
      <c r="V174" s="1" t="s">
        <v>23</v>
      </c>
    </row>
    <row r="175" spans="1:22" x14ac:dyDescent="0.25">
      <c r="A175" s="3" t="s">
        <v>132</v>
      </c>
      <c r="B175" s="3" t="s">
        <v>18</v>
      </c>
      <c r="C175" s="3" t="s">
        <v>108</v>
      </c>
    </row>
    <row r="176" spans="1:22" x14ac:dyDescent="0.25">
      <c r="A176" s="3" t="s">
        <v>132</v>
      </c>
      <c r="B176" s="3" t="s">
        <v>133</v>
      </c>
      <c r="C176" s="3" t="s">
        <v>108</v>
      </c>
    </row>
    <row r="177" spans="1:22" x14ac:dyDescent="0.25">
      <c r="A177" s="3" t="s">
        <v>132</v>
      </c>
      <c r="B177" s="3" t="s">
        <v>133</v>
      </c>
      <c r="C177" s="3" t="s">
        <v>134</v>
      </c>
    </row>
    <row r="178" spans="1:22" x14ac:dyDescent="0.25">
      <c r="A178" s="3" t="s">
        <v>132</v>
      </c>
      <c r="B178" s="3" t="s">
        <v>133</v>
      </c>
      <c r="C178" s="3" t="s">
        <v>134</v>
      </c>
      <c r="D178" s="3" t="s">
        <v>135</v>
      </c>
    </row>
    <row r="179" spans="1:22" ht="46.5" customHeight="1" x14ac:dyDescent="0.25">
      <c r="A179" s="3" t="s">
        <v>132</v>
      </c>
      <c r="B179" s="3" t="s">
        <v>133</v>
      </c>
      <c r="C179" s="3" t="s">
        <v>134</v>
      </c>
      <c r="D179" s="3"/>
      <c r="E179" s="1" t="s">
        <v>136</v>
      </c>
      <c r="F179" s="1" t="s">
        <v>39</v>
      </c>
      <c r="G179" s="1" t="s">
        <v>23</v>
      </c>
      <c r="H179" s="1" t="s">
        <v>404</v>
      </c>
      <c r="I179" s="7">
        <v>39688</v>
      </c>
      <c r="J179" s="1" t="s">
        <v>23</v>
      </c>
      <c r="K179" s="1" t="s">
        <v>23</v>
      </c>
      <c r="L179" s="1" t="s">
        <v>24</v>
      </c>
      <c r="M179" s="1" t="s">
        <v>25</v>
      </c>
      <c r="N179" s="1" t="s">
        <v>23</v>
      </c>
      <c r="O179" s="1" t="s">
        <v>137</v>
      </c>
      <c r="P179" s="1" t="s">
        <v>269</v>
      </c>
      <c r="Q179" s="1" t="s">
        <v>334</v>
      </c>
      <c r="R179" s="1" t="s">
        <v>23</v>
      </c>
      <c r="S179" s="1" t="s">
        <v>23</v>
      </c>
      <c r="T179" s="1" t="s">
        <v>23</v>
      </c>
      <c r="U179" s="1" t="s">
        <v>23</v>
      </c>
      <c r="V179" s="1" t="s">
        <v>23</v>
      </c>
    </row>
    <row r="180" spans="1:22" ht="52.5" customHeight="1" x14ac:dyDescent="0.25">
      <c r="A180" s="3" t="s">
        <v>132</v>
      </c>
      <c r="B180" s="3" t="s">
        <v>133</v>
      </c>
      <c r="C180" s="3" t="s">
        <v>134</v>
      </c>
      <c r="D180" s="3"/>
      <c r="E180" s="1" t="s">
        <v>136</v>
      </c>
      <c r="F180" s="1" t="s">
        <v>39</v>
      </c>
      <c r="G180" s="1" t="s">
        <v>23</v>
      </c>
      <c r="H180" s="1" t="s">
        <v>252</v>
      </c>
      <c r="I180" s="7">
        <f>229586-I181-I182</f>
        <v>5718</v>
      </c>
      <c r="J180" s="1" t="s">
        <v>23</v>
      </c>
      <c r="K180" s="1" t="s">
        <v>23</v>
      </c>
      <c r="L180" s="1" t="s">
        <v>24</v>
      </c>
      <c r="M180" s="1" t="s">
        <v>25</v>
      </c>
      <c r="N180" s="1" t="s">
        <v>23</v>
      </c>
      <c r="O180" s="1" t="s">
        <v>137</v>
      </c>
      <c r="P180" s="1" t="s">
        <v>269</v>
      </c>
      <c r="Q180" s="1" t="s">
        <v>335</v>
      </c>
    </row>
    <row r="181" spans="1:22" ht="52.5" customHeight="1" x14ac:dyDescent="0.25">
      <c r="A181" s="3" t="s">
        <v>132</v>
      </c>
      <c r="B181" s="3" t="s">
        <v>133</v>
      </c>
      <c r="C181" s="3" t="s">
        <v>134</v>
      </c>
      <c r="D181" s="3"/>
      <c r="E181" s="1" t="s">
        <v>136</v>
      </c>
      <c r="F181" s="1" t="s">
        <v>39</v>
      </c>
      <c r="G181" s="1" t="s">
        <v>23</v>
      </c>
      <c r="H181" s="1" t="s">
        <v>401</v>
      </c>
      <c r="I181" s="7">
        <v>190058</v>
      </c>
      <c r="J181" s="1" t="s">
        <v>23</v>
      </c>
      <c r="K181" s="1" t="s">
        <v>23</v>
      </c>
      <c r="L181" s="1" t="s">
        <v>24</v>
      </c>
      <c r="M181" s="1" t="s">
        <v>25</v>
      </c>
      <c r="N181" s="1" t="s">
        <v>23</v>
      </c>
      <c r="O181" s="1" t="s">
        <v>137</v>
      </c>
      <c r="P181" s="1" t="s">
        <v>269</v>
      </c>
      <c r="Q181" s="1" t="s">
        <v>335</v>
      </c>
    </row>
    <row r="182" spans="1:22" ht="52.5" customHeight="1" x14ac:dyDescent="0.25">
      <c r="A182" s="3" t="s">
        <v>132</v>
      </c>
      <c r="B182" s="3" t="s">
        <v>133</v>
      </c>
      <c r="C182" s="3" t="s">
        <v>134</v>
      </c>
      <c r="D182" s="3"/>
      <c r="E182" s="1" t="s">
        <v>136</v>
      </c>
      <c r="F182" s="1" t="s">
        <v>39</v>
      </c>
      <c r="G182" s="1" t="s">
        <v>23</v>
      </c>
      <c r="H182" s="1" t="s">
        <v>404</v>
      </c>
      <c r="I182" s="7">
        <v>33810</v>
      </c>
      <c r="J182" s="1" t="s">
        <v>23</v>
      </c>
      <c r="K182" s="1" t="s">
        <v>23</v>
      </c>
      <c r="L182" s="1" t="s">
        <v>24</v>
      </c>
      <c r="M182" s="1" t="s">
        <v>25</v>
      </c>
      <c r="N182" s="1" t="s">
        <v>23</v>
      </c>
      <c r="O182" s="1" t="s">
        <v>137</v>
      </c>
      <c r="P182" s="1" t="s">
        <v>269</v>
      </c>
      <c r="Q182" s="1" t="s">
        <v>335</v>
      </c>
    </row>
    <row r="183" spans="1:22" ht="40.9" customHeight="1" x14ac:dyDescent="0.25">
      <c r="A183" s="3" t="s">
        <v>132</v>
      </c>
      <c r="B183" s="3" t="s">
        <v>133</v>
      </c>
      <c r="C183" s="3" t="s">
        <v>134</v>
      </c>
      <c r="D183" s="3"/>
      <c r="E183" s="1" t="s">
        <v>136</v>
      </c>
      <c r="F183" s="1" t="s">
        <v>39</v>
      </c>
      <c r="G183" s="1" t="s">
        <v>23</v>
      </c>
      <c r="H183" s="1" t="s">
        <v>404</v>
      </c>
      <c r="I183" s="7">
        <v>5687</v>
      </c>
      <c r="J183" s="1" t="s">
        <v>23</v>
      </c>
      <c r="K183" s="1" t="s">
        <v>23</v>
      </c>
      <c r="L183" s="1" t="s">
        <v>24</v>
      </c>
      <c r="M183" s="1" t="s">
        <v>25</v>
      </c>
      <c r="N183" s="1" t="s">
        <v>23</v>
      </c>
      <c r="O183" s="1" t="s">
        <v>137</v>
      </c>
      <c r="P183" s="1" t="s">
        <v>315</v>
      </c>
      <c r="Q183" s="1" t="s">
        <v>342</v>
      </c>
    </row>
    <row r="184" spans="1:22" ht="40.9" customHeight="1" x14ac:dyDescent="0.25">
      <c r="A184" s="3" t="s">
        <v>132</v>
      </c>
      <c r="B184" s="3" t="s">
        <v>133</v>
      </c>
      <c r="C184" s="3" t="s">
        <v>134</v>
      </c>
      <c r="D184" s="3"/>
      <c r="E184" s="1" t="s">
        <v>136</v>
      </c>
      <c r="F184" s="1" t="s">
        <v>39</v>
      </c>
      <c r="G184" s="1" t="s">
        <v>23</v>
      </c>
      <c r="H184" s="1" t="s">
        <v>404</v>
      </c>
      <c r="I184" s="7">
        <v>3500</v>
      </c>
      <c r="J184" s="1" t="s">
        <v>23</v>
      </c>
      <c r="K184" s="1" t="s">
        <v>23</v>
      </c>
      <c r="L184" s="1" t="s">
        <v>24</v>
      </c>
      <c r="M184" s="1" t="s">
        <v>25</v>
      </c>
      <c r="N184" s="1" t="s">
        <v>23</v>
      </c>
      <c r="O184" s="1" t="s">
        <v>137</v>
      </c>
      <c r="P184" s="1" t="s">
        <v>269</v>
      </c>
      <c r="Q184" s="1" t="s">
        <v>336</v>
      </c>
    </row>
    <row r="185" spans="1:22" ht="49.15" customHeight="1" x14ac:dyDescent="0.25">
      <c r="A185" s="3" t="s">
        <v>132</v>
      </c>
      <c r="B185" s="3" t="s">
        <v>133</v>
      </c>
      <c r="C185" s="3" t="s">
        <v>134</v>
      </c>
      <c r="D185" s="3"/>
      <c r="E185" s="1" t="s">
        <v>136</v>
      </c>
      <c r="F185" s="1" t="s">
        <v>39</v>
      </c>
      <c r="G185" s="1" t="s">
        <v>23</v>
      </c>
      <c r="H185" s="1" t="s">
        <v>404</v>
      </c>
      <c r="I185" s="7">
        <v>30647</v>
      </c>
      <c r="J185" s="1" t="s">
        <v>23</v>
      </c>
      <c r="K185" s="1" t="s">
        <v>23</v>
      </c>
      <c r="L185" s="1" t="s">
        <v>24</v>
      </c>
      <c r="M185" s="1" t="s">
        <v>25</v>
      </c>
      <c r="N185" s="1" t="s">
        <v>23</v>
      </c>
      <c r="O185" s="1" t="s">
        <v>137</v>
      </c>
      <c r="P185" s="1" t="s">
        <v>269</v>
      </c>
      <c r="Q185" s="1" t="s">
        <v>337</v>
      </c>
    </row>
    <row r="186" spans="1:22" ht="38.450000000000003" customHeight="1" x14ac:dyDescent="0.25">
      <c r="A186" s="3" t="s">
        <v>132</v>
      </c>
      <c r="B186" s="3" t="s">
        <v>133</v>
      </c>
      <c r="C186" s="3" t="s">
        <v>134</v>
      </c>
      <c r="D186" s="3"/>
      <c r="E186" s="1" t="s">
        <v>136</v>
      </c>
      <c r="F186" s="1" t="s">
        <v>39</v>
      </c>
      <c r="G186" s="1" t="s">
        <v>23</v>
      </c>
      <c r="H186" s="1" t="s">
        <v>252</v>
      </c>
      <c r="I186" s="7">
        <v>35647</v>
      </c>
      <c r="J186" s="1" t="s">
        <v>23</v>
      </c>
      <c r="K186" s="1" t="s">
        <v>23</v>
      </c>
      <c r="L186" s="1" t="s">
        <v>24</v>
      </c>
      <c r="M186" s="1" t="s">
        <v>25</v>
      </c>
      <c r="N186" s="1" t="s">
        <v>23</v>
      </c>
      <c r="O186" s="1" t="s">
        <v>137</v>
      </c>
      <c r="P186" s="1" t="s">
        <v>269</v>
      </c>
      <c r="Q186" s="1" t="s">
        <v>405</v>
      </c>
    </row>
    <row r="187" spans="1:22" ht="41.45" customHeight="1" x14ac:dyDescent="0.25">
      <c r="A187" s="3" t="s">
        <v>132</v>
      </c>
      <c r="B187" s="3" t="s">
        <v>133</v>
      </c>
      <c r="C187" s="3" t="s">
        <v>134</v>
      </c>
      <c r="D187" s="3"/>
      <c r="E187" s="1" t="s">
        <v>136</v>
      </c>
      <c r="F187" s="1" t="s">
        <v>39</v>
      </c>
      <c r="G187" s="1" t="s">
        <v>23</v>
      </c>
      <c r="H187" s="1" t="s">
        <v>404</v>
      </c>
      <c r="I187" s="7">
        <v>10000</v>
      </c>
      <c r="J187" s="1" t="s">
        <v>23</v>
      </c>
      <c r="K187" s="1" t="s">
        <v>23</v>
      </c>
      <c r="L187" s="1" t="s">
        <v>24</v>
      </c>
      <c r="M187" s="1" t="s">
        <v>25</v>
      </c>
      <c r="N187" s="1" t="s">
        <v>23</v>
      </c>
      <c r="O187" s="1" t="s">
        <v>137</v>
      </c>
      <c r="P187" s="1" t="s">
        <v>269</v>
      </c>
      <c r="Q187" s="1" t="s">
        <v>338</v>
      </c>
    </row>
    <row r="188" spans="1:22" ht="43.9" customHeight="1" x14ac:dyDescent="0.25">
      <c r="A188" s="3" t="s">
        <v>132</v>
      </c>
      <c r="B188" s="3" t="s">
        <v>133</v>
      </c>
      <c r="C188" s="3" t="s">
        <v>134</v>
      </c>
      <c r="D188" s="3"/>
      <c r="E188" s="1" t="s">
        <v>136</v>
      </c>
      <c r="F188" s="1" t="s">
        <v>39</v>
      </c>
      <c r="G188" s="1" t="s">
        <v>23</v>
      </c>
      <c r="H188" s="1" t="s">
        <v>252</v>
      </c>
      <c r="I188" s="7">
        <v>100000</v>
      </c>
      <c r="J188" s="1" t="s">
        <v>23</v>
      </c>
      <c r="K188" s="1" t="s">
        <v>23</v>
      </c>
      <c r="L188" s="1" t="s">
        <v>24</v>
      </c>
      <c r="M188" s="1" t="s">
        <v>25</v>
      </c>
      <c r="N188" s="1" t="s">
        <v>23</v>
      </c>
      <c r="O188" s="1" t="s">
        <v>137</v>
      </c>
      <c r="P188" s="1" t="s">
        <v>269</v>
      </c>
      <c r="Q188" s="1" t="s">
        <v>339</v>
      </c>
    </row>
    <row r="189" spans="1:22" ht="37.9" customHeight="1" x14ac:dyDescent="0.25">
      <c r="A189" s="3" t="s">
        <v>132</v>
      </c>
      <c r="B189" s="3" t="s">
        <v>133</v>
      </c>
      <c r="C189" s="3" t="s">
        <v>134</v>
      </c>
      <c r="D189" s="3"/>
      <c r="E189" s="1" t="s">
        <v>136</v>
      </c>
      <c r="F189" s="1" t="s">
        <v>39</v>
      </c>
      <c r="G189" s="1" t="s">
        <v>23</v>
      </c>
      <c r="H189" s="1" t="s">
        <v>404</v>
      </c>
      <c r="I189" s="7">
        <v>19602</v>
      </c>
      <c r="J189" s="1" t="s">
        <v>23</v>
      </c>
      <c r="K189" s="1" t="s">
        <v>23</v>
      </c>
      <c r="L189" s="1" t="s">
        <v>24</v>
      </c>
      <c r="M189" s="1" t="s">
        <v>25</v>
      </c>
      <c r="N189" s="1" t="s">
        <v>23</v>
      </c>
      <c r="O189" s="1" t="s">
        <v>137</v>
      </c>
      <c r="P189" s="1" t="s">
        <v>315</v>
      </c>
      <c r="Q189" s="1" t="s">
        <v>343</v>
      </c>
    </row>
    <row r="190" spans="1:22" ht="57.6" customHeight="1" x14ac:dyDescent="0.25">
      <c r="A190" s="3" t="s">
        <v>132</v>
      </c>
      <c r="B190" s="3" t="s">
        <v>133</v>
      </c>
      <c r="C190" s="3" t="s">
        <v>134</v>
      </c>
      <c r="D190" s="3"/>
      <c r="E190" s="1" t="s">
        <v>136</v>
      </c>
      <c r="F190" s="1" t="s">
        <v>39</v>
      </c>
      <c r="G190" s="1" t="s">
        <v>23</v>
      </c>
      <c r="H190" s="1" t="s">
        <v>252</v>
      </c>
      <c r="I190" s="7">
        <v>7502</v>
      </c>
      <c r="J190" s="1" t="s">
        <v>23</v>
      </c>
      <c r="K190" s="1" t="s">
        <v>23</v>
      </c>
      <c r="L190" s="1" t="s">
        <v>24</v>
      </c>
      <c r="M190" s="1" t="s">
        <v>25</v>
      </c>
      <c r="N190" s="1" t="s">
        <v>23</v>
      </c>
      <c r="O190" s="1" t="s">
        <v>137</v>
      </c>
      <c r="P190" s="1" t="s">
        <v>269</v>
      </c>
      <c r="Q190" s="1" t="s">
        <v>340</v>
      </c>
    </row>
    <row r="191" spans="1:22" ht="45" customHeight="1" x14ac:dyDescent="0.25">
      <c r="A191" s="3" t="s">
        <v>132</v>
      </c>
      <c r="B191" s="3" t="s">
        <v>133</v>
      </c>
      <c r="C191" s="3" t="s">
        <v>134</v>
      </c>
      <c r="D191" s="3"/>
      <c r="E191" s="1" t="s">
        <v>136</v>
      </c>
      <c r="F191" s="1" t="s">
        <v>39</v>
      </c>
      <c r="G191" s="1" t="s">
        <v>23</v>
      </c>
      <c r="H191" s="1" t="s">
        <v>404</v>
      </c>
      <c r="I191" s="7">
        <v>25000</v>
      </c>
      <c r="J191" s="1" t="s">
        <v>23</v>
      </c>
      <c r="K191" s="1" t="s">
        <v>23</v>
      </c>
      <c r="L191" s="1" t="s">
        <v>24</v>
      </c>
      <c r="M191" s="1" t="s">
        <v>25</v>
      </c>
      <c r="N191" s="1" t="s">
        <v>23</v>
      </c>
      <c r="O191" s="1" t="s">
        <v>137</v>
      </c>
      <c r="P191" s="1" t="s">
        <v>344</v>
      </c>
      <c r="Q191" s="1" t="s">
        <v>345</v>
      </c>
    </row>
    <row r="192" spans="1:22" ht="51.6" customHeight="1" x14ac:dyDescent="0.25">
      <c r="A192" s="3" t="s">
        <v>132</v>
      </c>
      <c r="B192" s="3" t="s">
        <v>133</v>
      </c>
      <c r="C192" s="3" t="s">
        <v>134</v>
      </c>
      <c r="D192" s="3"/>
      <c r="E192" s="1" t="s">
        <v>136</v>
      </c>
      <c r="F192" s="1" t="s">
        <v>39</v>
      </c>
      <c r="G192" s="1" t="s">
        <v>23</v>
      </c>
      <c r="H192" s="1" t="s">
        <v>404</v>
      </c>
      <c r="I192" s="7">
        <v>12000</v>
      </c>
      <c r="J192" s="1" t="s">
        <v>23</v>
      </c>
      <c r="K192" s="1" t="s">
        <v>23</v>
      </c>
      <c r="L192" s="1" t="s">
        <v>24</v>
      </c>
      <c r="M192" s="1" t="s">
        <v>25</v>
      </c>
      <c r="N192" s="1" t="s">
        <v>23</v>
      </c>
      <c r="O192" s="1" t="s">
        <v>137</v>
      </c>
      <c r="P192" s="1" t="s">
        <v>346</v>
      </c>
      <c r="Q192" s="1" t="s">
        <v>347</v>
      </c>
    </row>
    <row r="193" spans="1:22" ht="46.9" customHeight="1" x14ac:dyDescent="0.25">
      <c r="A193" s="3" t="s">
        <v>132</v>
      </c>
      <c r="B193" s="3" t="s">
        <v>133</v>
      </c>
      <c r="C193" s="3" t="s">
        <v>134</v>
      </c>
      <c r="D193" s="3"/>
      <c r="E193" s="1" t="s">
        <v>136</v>
      </c>
      <c r="F193" s="1" t="s">
        <v>39</v>
      </c>
      <c r="G193" s="1" t="s">
        <v>23</v>
      </c>
      <c r="H193" s="1" t="s">
        <v>252</v>
      </c>
      <c r="I193" s="7">
        <f>84165-I194-I195</f>
        <v>36345</v>
      </c>
      <c r="J193" s="1" t="s">
        <v>23</v>
      </c>
      <c r="K193" s="1" t="s">
        <v>23</v>
      </c>
      <c r="L193" s="1" t="s">
        <v>24</v>
      </c>
      <c r="M193" s="1" t="s">
        <v>25</v>
      </c>
      <c r="N193" s="1" t="s">
        <v>23</v>
      </c>
      <c r="O193" s="1" t="s">
        <v>137</v>
      </c>
      <c r="P193" s="1" t="s">
        <v>269</v>
      </c>
      <c r="Q193" s="1" t="s">
        <v>341</v>
      </c>
    </row>
    <row r="194" spans="1:22" ht="46.9" customHeight="1" x14ac:dyDescent="0.25">
      <c r="A194" s="3" t="s">
        <v>132</v>
      </c>
      <c r="B194" s="3" t="s">
        <v>133</v>
      </c>
      <c r="C194" s="3" t="s">
        <v>134</v>
      </c>
      <c r="D194" s="3"/>
      <c r="E194" s="1" t="s">
        <v>136</v>
      </c>
      <c r="F194" s="1" t="s">
        <v>39</v>
      </c>
      <c r="G194" s="1" t="s">
        <v>23</v>
      </c>
      <c r="H194" s="1" t="s">
        <v>401</v>
      </c>
      <c r="I194" s="7">
        <v>40647</v>
      </c>
      <c r="J194" s="1" t="s">
        <v>23</v>
      </c>
      <c r="K194" s="1" t="s">
        <v>23</v>
      </c>
      <c r="L194" s="1" t="s">
        <v>24</v>
      </c>
      <c r="M194" s="1" t="s">
        <v>25</v>
      </c>
      <c r="N194" s="1" t="s">
        <v>23</v>
      </c>
      <c r="O194" s="1" t="s">
        <v>137</v>
      </c>
      <c r="P194" s="1" t="s">
        <v>269</v>
      </c>
      <c r="Q194" s="1" t="s">
        <v>341</v>
      </c>
    </row>
    <row r="195" spans="1:22" ht="46.9" customHeight="1" x14ac:dyDescent="0.25">
      <c r="A195" s="3" t="s">
        <v>132</v>
      </c>
      <c r="B195" s="3" t="s">
        <v>133</v>
      </c>
      <c r="C195" s="3" t="s">
        <v>134</v>
      </c>
      <c r="D195" s="3"/>
      <c r="E195" s="1" t="s">
        <v>136</v>
      </c>
      <c r="F195" s="1" t="s">
        <v>39</v>
      </c>
      <c r="G195" s="1" t="s">
        <v>23</v>
      </c>
      <c r="H195" s="1" t="s">
        <v>404</v>
      </c>
      <c r="I195" s="7">
        <v>7173</v>
      </c>
      <c r="J195" s="1" t="s">
        <v>23</v>
      </c>
      <c r="K195" s="1" t="s">
        <v>23</v>
      </c>
      <c r="L195" s="1" t="s">
        <v>24</v>
      </c>
      <c r="M195" s="1" t="s">
        <v>25</v>
      </c>
      <c r="N195" s="1" t="s">
        <v>23</v>
      </c>
      <c r="O195" s="1" t="s">
        <v>137</v>
      </c>
      <c r="P195" s="1" t="s">
        <v>269</v>
      </c>
      <c r="Q195" s="1" t="s">
        <v>341</v>
      </c>
    </row>
    <row r="196" spans="1:22" x14ac:dyDescent="0.25">
      <c r="A196" s="3" t="s">
        <v>132</v>
      </c>
      <c r="B196" s="3" t="s">
        <v>133</v>
      </c>
      <c r="C196" s="3" t="s">
        <v>134</v>
      </c>
      <c r="D196" s="3" t="s">
        <v>138</v>
      </c>
    </row>
    <row r="197" spans="1:22" x14ac:dyDescent="0.25">
      <c r="A197" s="3" t="s">
        <v>132</v>
      </c>
      <c r="B197" s="3" t="s">
        <v>133</v>
      </c>
      <c r="C197" s="3" t="s">
        <v>134</v>
      </c>
      <c r="D197" s="3"/>
      <c r="E197" s="1" t="s">
        <v>139</v>
      </c>
      <c r="F197" s="1" t="s">
        <v>39</v>
      </c>
      <c r="G197" s="1" t="s">
        <v>23</v>
      </c>
      <c r="H197" s="1" t="s">
        <v>23</v>
      </c>
      <c r="J197" s="1" t="s">
        <v>23</v>
      </c>
      <c r="K197" s="1" t="s">
        <v>23</v>
      </c>
      <c r="L197" s="1" t="s">
        <v>24</v>
      </c>
      <c r="M197" s="1" t="s">
        <v>25</v>
      </c>
      <c r="N197" s="1" t="s">
        <v>23</v>
      </c>
      <c r="O197" s="1" t="s">
        <v>23</v>
      </c>
      <c r="P197" s="5"/>
      <c r="Q197" s="1" t="s">
        <v>23</v>
      </c>
      <c r="R197" s="1" t="s">
        <v>23</v>
      </c>
      <c r="S197" s="1" t="s">
        <v>23</v>
      </c>
      <c r="T197" s="1" t="s">
        <v>23</v>
      </c>
      <c r="U197" s="1" t="s">
        <v>23</v>
      </c>
      <c r="V197" s="1" t="s">
        <v>23</v>
      </c>
    </row>
    <row r="198" spans="1:22" x14ac:dyDescent="0.25">
      <c r="A198" s="3" t="s">
        <v>132</v>
      </c>
      <c r="B198" s="3" t="s">
        <v>133</v>
      </c>
      <c r="C198" s="3" t="s">
        <v>134</v>
      </c>
      <c r="D198" s="3" t="s">
        <v>140</v>
      </c>
    </row>
    <row r="199" spans="1:22" x14ac:dyDescent="0.25">
      <c r="A199" s="3" t="s">
        <v>132</v>
      </c>
      <c r="B199" s="3" t="s">
        <v>133</v>
      </c>
      <c r="C199" s="3" t="s">
        <v>134</v>
      </c>
      <c r="D199" s="3"/>
      <c r="E199" s="1" t="s">
        <v>141</v>
      </c>
      <c r="F199" s="1" t="s">
        <v>39</v>
      </c>
      <c r="G199" s="1" t="s">
        <v>23</v>
      </c>
      <c r="H199" s="1" t="s">
        <v>23</v>
      </c>
      <c r="J199" s="1" t="s">
        <v>23</v>
      </c>
      <c r="K199" s="1" t="s">
        <v>23</v>
      </c>
      <c r="L199" s="1" t="s">
        <v>24</v>
      </c>
      <c r="M199" s="1" t="s">
        <v>25</v>
      </c>
      <c r="N199" s="1" t="s">
        <v>23</v>
      </c>
      <c r="O199" s="1" t="s">
        <v>23</v>
      </c>
      <c r="Q199" s="1" t="s">
        <v>23</v>
      </c>
      <c r="R199" s="1" t="s">
        <v>23</v>
      </c>
      <c r="S199" s="1" t="s">
        <v>23</v>
      </c>
      <c r="T199" s="1" t="s">
        <v>23</v>
      </c>
      <c r="U199" s="1" t="s">
        <v>23</v>
      </c>
      <c r="V199" s="1" t="s">
        <v>23</v>
      </c>
    </row>
    <row r="200" spans="1:22" x14ac:dyDescent="0.25">
      <c r="A200" s="3" t="s">
        <v>132</v>
      </c>
      <c r="B200" s="3" t="s">
        <v>133</v>
      </c>
      <c r="C200" s="3" t="s">
        <v>134</v>
      </c>
      <c r="D200" s="3" t="s">
        <v>142</v>
      </c>
    </row>
    <row r="201" spans="1:22" x14ac:dyDescent="0.25">
      <c r="A201" s="3" t="s">
        <v>132</v>
      </c>
      <c r="B201" s="3" t="s">
        <v>133</v>
      </c>
      <c r="C201" s="3" t="s">
        <v>134</v>
      </c>
      <c r="D201" s="3"/>
      <c r="E201" s="1" t="s">
        <v>143</v>
      </c>
      <c r="F201" s="1" t="s">
        <v>39</v>
      </c>
      <c r="G201" s="1" t="s">
        <v>23</v>
      </c>
      <c r="H201" s="1" t="s">
        <v>23</v>
      </c>
      <c r="J201" s="1" t="s">
        <v>23</v>
      </c>
      <c r="K201" s="1" t="s">
        <v>23</v>
      </c>
      <c r="L201" s="1" t="s">
        <v>24</v>
      </c>
      <c r="M201" s="1" t="s">
        <v>25</v>
      </c>
      <c r="N201" s="1" t="s">
        <v>23</v>
      </c>
      <c r="O201" s="1" t="s">
        <v>23</v>
      </c>
      <c r="Q201" s="1" t="s">
        <v>23</v>
      </c>
      <c r="R201" s="1" t="s">
        <v>23</v>
      </c>
      <c r="S201" s="1" t="s">
        <v>23</v>
      </c>
      <c r="T201" s="1" t="s">
        <v>23</v>
      </c>
      <c r="U201" s="1" t="s">
        <v>23</v>
      </c>
      <c r="V201" s="1" t="s">
        <v>23</v>
      </c>
    </row>
    <row r="202" spans="1:22" x14ac:dyDescent="0.25">
      <c r="A202" s="3" t="s">
        <v>132</v>
      </c>
      <c r="B202" s="3" t="s">
        <v>133</v>
      </c>
      <c r="C202" s="3" t="s">
        <v>134</v>
      </c>
      <c r="D202" s="3" t="s">
        <v>144</v>
      </c>
    </row>
    <row r="203" spans="1:22" x14ac:dyDescent="0.25">
      <c r="A203" s="3" t="s">
        <v>132</v>
      </c>
      <c r="B203" s="3" t="s">
        <v>133</v>
      </c>
      <c r="C203" s="3" t="s">
        <v>134</v>
      </c>
      <c r="D203" s="3"/>
      <c r="E203" s="1" t="s">
        <v>145</v>
      </c>
      <c r="F203" s="1" t="s">
        <v>39</v>
      </c>
      <c r="G203" s="1" t="s">
        <v>23</v>
      </c>
      <c r="H203" s="1" t="s">
        <v>23</v>
      </c>
      <c r="J203" s="1" t="s">
        <v>23</v>
      </c>
      <c r="K203" s="1" t="s">
        <v>23</v>
      </c>
      <c r="L203" s="1" t="s">
        <v>24</v>
      </c>
      <c r="M203" s="1" t="s">
        <v>25</v>
      </c>
      <c r="N203" s="1" t="s">
        <v>23</v>
      </c>
      <c r="O203" s="1" t="s">
        <v>23</v>
      </c>
      <c r="Q203" s="1" t="s">
        <v>23</v>
      </c>
      <c r="R203" s="1" t="s">
        <v>23</v>
      </c>
      <c r="S203" s="1" t="s">
        <v>23</v>
      </c>
      <c r="T203" s="1" t="s">
        <v>23</v>
      </c>
      <c r="U203" s="1" t="s">
        <v>23</v>
      </c>
      <c r="V203" s="1" t="s">
        <v>23</v>
      </c>
    </row>
    <row r="204" spans="1:22" x14ac:dyDescent="0.25">
      <c r="A204" s="3" t="s">
        <v>132</v>
      </c>
      <c r="B204" s="3" t="s">
        <v>133</v>
      </c>
      <c r="C204" s="3" t="s">
        <v>134</v>
      </c>
      <c r="D204" s="3" t="s">
        <v>146</v>
      </c>
    </row>
    <row r="205" spans="1:22" x14ac:dyDescent="0.25">
      <c r="A205" s="3" t="s">
        <v>132</v>
      </c>
      <c r="B205" s="3" t="s">
        <v>133</v>
      </c>
      <c r="C205" s="3" t="s">
        <v>134</v>
      </c>
      <c r="D205" s="3"/>
      <c r="E205" s="1" t="s">
        <v>147</v>
      </c>
      <c r="F205" s="1" t="s">
        <v>39</v>
      </c>
      <c r="G205" s="1" t="s">
        <v>23</v>
      </c>
      <c r="H205" s="1" t="s">
        <v>23</v>
      </c>
      <c r="J205" s="1" t="s">
        <v>23</v>
      </c>
      <c r="K205" s="1" t="s">
        <v>23</v>
      </c>
      <c r="L205" s="1" t="s">
        <v>24</v>
      </c>
      <c r="M205" s="1" t="s">
        <v>25</v>
      </c>
      <c r="N205" s="1" t="s">
        <v>23</v>
      </c>
      <c r="O205" s="1" t="s">
        <v>23</v>
      </c>
      <c r="Q205" s="1" t="s">
        <v>23</v>
      </c>
      <c r="R205" s="1" t="s">
        <v>23</v>
      </c>
      <c r="S205" s="1" t="s">
        <v>23</v>
      </c>
      <c r="T205" s="1" t="s">
        <v>23</v>
      </c>
      <c r="U205" s="1" t="s">
        <v>23</v>
      </c>
      <c r="V205" s="1" t="s">
        <v>23</v>
      </c>
    </row>
    <row r="206" spans="1:22" x14ac:dyDescent="0.25">
      <c r="A206" s="3" t="s">
        <v>132</v>
      </c>
      <c r="B206" s="3" t="s">
        <v>133</v>
      </c>
      <c r="C206" s="3" t="s">
        <v>134</v>
      </c>
      <c r="D206" s="3" t="s">
        <v>148</v>
      </c>
    </row>
    <row r="207" spans="1:22" ht="24" customHeight="1" x14ac:dyDescent="0.25">
      <c r="A207" s="3" t="s">
        <v>132</v>
      </c>
      <c r="B207" s="3" t="s">
        <v>133</v>
      </c>
      <c r="C207" s="3" t="s">
        <v>134</v>
      </c>
      <c r="D207" s="3"/>
      <c r="E207" s="1" t="s">
        <v>149</v>
      </c>
      <c r="F207" s="1" t="s">
        <v>39</v>
      </c>
      <c r="G207" s="1" t="s">
        <v>23</v>
      </c>
      <c r="H207" s="1" t="s">
        <v>23</v>
      </c>
      <c r="J207" s="1" t="s">
        <v>23</v>
      </c>
      <c r="K207" s="1" t="s">
        <v>23</v>
      </c>
      <c r="L207" s="1" t="s">
        <v>24</v>
      </c>
      <c r="M207" s="1" t="s">
        <v>25</v>
      </c>
      <c r="N207" s="1" t="s">
        <v>23</v>
      </c>
      <c r="O207" s="1" t="s">
        <v>150</v>
      </c>
      <c r="Q207" s="1" t="s">
        <v>23</v>
      </c>
      <c r="R207" s="1" t="s">
        <v>23</v>
      </c>
      <c r="S207" s="1" t="s">
        <v>23</v>
      </c>
      <c r="T207" s="1" t="s">
        <v>23</v>
      </c>
      <c r="U207" s="1" t="s">
        <v>23</v>
      </c>
      <c r="V207" s="1" t="s">
        <v>23</v>
      </c>
    </row>
    <row r="208" spans="1:22" x14ac:dyDescent="0.25">
      <c r="A208" s="3" t="s">
        <v>132</v>
      </c>
      <c r="B208" s="3" t="s">
        <v>133</v>
      </c>
      <c r="C208" s="3" t="s">
        <v>151</v>
      </c>
    </row>
    <row r="209" spans="1:22" x14ac:dyDescent="0.25">
      <c r="A209" s="3" t="s">
        <v>132</v>
      </c>
      <c r="B209" s="3" t="s">
        <v>133</v>
      </c>
      <c r="C209" s="3" t="s">
        <v>151</v>
      </c>
      <c r="D209" s="3" t="s">
        <v>152</v>
      </c>
    </row>
    <row r="210" spans="1:22" ht="28.5" customHeight="1" x14ac:dyDescent="0.25">
      <c r="A210" s="3" t="s">
        <v>132</v>
      </c>
      <c r="B210" s="3" t="s">
        <v>133</v>
      </c>
      <c r="C210" s="3" t="s">
        <v>151</v>
      </c>
      <c r="D210" s="3"/>
      <c r="E210" s="1" t="s">
        <v>153</v>
      </c>
      <c r="F210" s="1" t="s">
        <v>39</v>
      </c>
      <c r="G210" s="1" t="s">
        <v>23</v>
      </c>
      <c r="H210" s="1" t="s">
        <v>23</v>
      </c>
      <c r="J210" s="1" t="s">
        <v>23</v>
      </c>
      <c r="K210" s="1" t="s">
        <v>23</v>
      </c>
      <c r="L210" s="1" t="s">
        <v>24</v>
      </c>
      <c r="M210" s="1" t="s">
        <v>25</v>
      </c>
      <c r="N210" s="1" t="s">
        <v>23</v>
      </c>
      <c r="O210" s="1" t="s">
        <v>154</v>
      </c>
      <c r="Q210" s="1" t="s">
        <v>23</v>
      </c>
      <c r="R210" s="1" t="s">
        <v>23</v>
      </c>
      <c r="S210" s="1" t="s">
        <v>23</v>
      </c>
      <c r="T210" s="1" t="s">
        <v>23</v>
      </c>
      <c r="U210" s="1" t="s">
        <v>23</v>
      </c>
      <c r="V210" s="1" t="s">
        <v>23</v>
      </c>
    </row>
    <row r="211" spans="1:22" x14ac:dyDescent="0.25">
      <c r="A211" s="3" t="s">
        <v>132</v>
      </c>
      <c r="B211" s="3" t="s">
        <v>133</v>
      </c>
      <c r="C211" s="3" t="s">
        <v>151</v>
      </c>
      <c r="D211" s="3" t="s">
        <v>155</v>
      </c>
    </row>
    <row r="212" spans="1:22" ht="24" customHeight="1" x14ac:dyDescent="0.25">
      <c r="A212" s="3" t="s">
        <v>132</v>
      </c>
      <c r="B212" s="3" t="s">
        <v>133</v>
      </c>
      <c r="C212" s="3" t="s">
        <v>151</v>
      </c>
      <c r="D212" s="3"/>
      <c r="E212" s="1" t="s">
        <v>156</v>
      </c>
      <c r="F212" s="1" t="s">
        <v>39</v>
      </c>
      <c r="G212" s="1" t="s">
        <v>23</v>
      </c>
      <c r="H212" s="1" t="s">
        <v>252</v>
      </c>
      <c r="I212" s="5">
        <v>3060</v>
      </c>
      <c r="J212" s="1" t="s">
        <v>23</v>
      </c>
      <c r="K212" s="1" t="s">
        <v>23</v>
      </c>
      <c r="L212" s="1" t="s">
        <v>24</v>
      </c>
      <c r="M212" s="1" t="s">
        <v>25</v>
      </c>
      <c r="N212" s="1" t="s">
        <v>23</v>
      </c>
      <c r="O212" s="1" t="s">
        <v>157</v>
      </c>
      <c r="P212" s="1" t="s">
        <v>344</v>
      </c>
      <c r="Q212" s="1" t="s">
        <v>348</v>
      </c>
      <c r="R212" s="1" t="s">
        <v>23</v>
      </c>
      <c r="S212" s="1" t="s">
        <v>23</v>
      </c>
      <c r="T212" s="1" t="s">
        <v>23</v>
      </c>
      <c r="U212" s="1" t="s">
        <v>23</v>
      </c>
      <c r="V212" s="1" t="s">
        <v>23</v>
      </c>
    </row>
    <row r="213" spans="1:22" ht="27.75" customHeight="1" x14ac:dyDescent="0.25">
      <c r="A213" s="3" t="s">
        <v>132</v>
      </c>
      <c r="B213" s="3" t="s">
        <v>133</v>
      </c>
      <c r="C213" s="3" t="s">
        <v>151</v>
      </c>
      <c r="D213" s="3"/>
      <c r="E213" s="1" t="s">
        <v>156</v>
      </c>
      <c r="F213" s="1" t="s">
        <v>39</v>
      </c>
      <c r="G213" s="1" t="s">
        <v>23</v>
      </c>
      <c r="H213" s="1" t="s">
        <v>252</v>
      </c>
      <c r="I213" s="5">
        <v>811</v>
      </c>
      <c r="J213" s="1" t="s">
        <v>23</v>
      </c>
      <c r="K213" s="1" t="s">
        <v>23</v>
      </c>
      <c r="L213" s="1" t="s">
        <v>24</v>
      </c>
      <c r="M213" s="1" t="s">
        <v>25</v>
      </c>
      <c r="N213" s="1" t="s">
        <v>23</v>
      </c>
      <c r="O213" s="1" t="s">
        <v>157</v>
      </c>
      <c r="P213" s="1" t="s">
        <v>349</v>
      </c>
      <c r="Q213" s="1" t="s">
        <v>350</v>
      </c>
    </row>
    <row r="214" spans="1:22" x14ac:dyDescent="0.25">
      <c r="A214" s="3" t="s">
        <v>132</v>
      </c>
      <c r="B214" s="3" t="s">
        <v>133</v>
      </c>
      <c r="C214" s="3" t="s">
        <v>151</v>
      </c>
      <c r="D214" s="3" t="s">
        <v>158</v>
      </c>
    </row>
    <row r="215" spans="1:22" x14ac:dyDescent="0.25">
      <c r="A215" s="3" t="s">
        <v>132</v>
      </c>
      <c r="B215" s="3" t="s">
        <v>133</v>
      </c>
      <c r="C215" s="3" t="s">
        <v>151</v>
      </c>
      <c r="D215" s="3"/>
      <c r="E215" s="1" t="s">
        <v>159</v>
      </c>
      <c r="F215" s="1" t="s">
        <v>39</v>
      </c>
      <c r="G215" s="1" t="s">
        <v>23</v>
      </c>
      <c r="H215" s="1" t="s">
        <v>252</v>
      </c>
      <c r="I215" s="5">
        <v>4914</v>
      </c>
      <c r="J215" s="1" t="s">
        <v>23</v>
      </c>
      <c r="K215" s="1" t="s">
        <v>23</v>
      </c>
      <c r="L215" s="1" t="s">
        <v>24</v>
      </c>
      <c r="M215" s="1" t="s">
        <v>25</v>
      </c>
      <c r="N215" s="1" t="s">
        <v>23</v>
      </c>
      <c r="O215" s="1" t="s">
        <v>23</v>
      </c>
      <c r="P215" s="1" t="s">
        <v>351</v>
      </c>
      <c r="Q215" s="1" t="s">
        <v>352</v>
      </c>
      <c r="R215" s="1" t="s">
        <v>23</v>
      </c>
      <c r="S215" s="1" t="s">
        <v>23</v>
      </c>
      <c r="T215" s="1" t="s">
        <v>23</v>
      </c>
      <c r="U215" s="1" t="s">
        <v>23</v>
      </c>
      <c r="V215" s="1" t="s">
        <v>23</v>
      </c>
    </row>
    <row r="216" spans="1:22" x14ac:dyDescent="0.25">
      <c r="A216" s="3" t="s">
        <v>132</v>
      </c>
      <c r="B216" s="3" t="s">
        <v>133</v>
      </c>
      <c r="C216" s="3" t="s">
        <v>151</v>
      </c>
      <c r="D216" s="3" t="s">
        <v>160</v>
      </c>
    </row>
    <row r="217" spans="1:22" ht="25.9" customHeight="1" x14ac:dyDescent="0.25">
      <c r="A217" s="3" t="s">
        <v>132</v>
      </c>
      <c r="B217" s="3" t="s">
        <v>133</v>
      </c>
      <c r="C217" s="3" t="s">
        <v>151</v>
      </c>
      <c r="D217" s="3"/>
      <c r="E217" s="1" t="s">
        <v>161</v>
      </c>
      <c r="F217" s="1" t="s">
        <v>39</v>
      </c>
      <c r="G217" s="1" t="s">
        <v>23</v>
      </c>
      <c r="H217" s="1" t="s">
        <v>23</v>
      </c>
      <c r="J217" s="1" t="s">
        <v>23</v>
      </c>
      <c r="K217" s="1" t="s">
        <v>23</v>
      </c>
      <c r="L217" s="1" t="s">
        <v>24</v>
      </c>
      <c r="M217" s="1" t="s">
        <v>25</v>
      </c>
      <c r="N217" s="1" t="s">
        <v>23</v>
      </c>
      <c r="O217" s="1" t="s">
        <v>162</v>
      </c>
      <c r="Q217" s="1" t="s">
        <v>23</v>
      </c>
      <c r="R217" s="1" t="s">
        <v>23</v>
      </c>
      <c r="S217" s="1" t="s">
        <v>23</v>
      </c>
      <c r="T217" s="1" t="s">
        <v>23</v>
      </c>
      <c r="U217" s="1" t="s">
        <v>23</v>
      </c>
      <c r="V217" s="1" t="s">
        <v>23</v>
      </c>
    </row>
    <row r="218" spans="1:22" x14ac:dyDescent="0.25">
      <c r="A218" s="3" t="s">
        <v>132</v>
      </c>
      <c r="B218" s="3" t="s">
        <v>133</v>
      </c>
      <c r="C218" s="3" t="s">
        <v>151</v>
      </c>
      <c r="D218" s="3" t="s">
        <v>163</v>
      </c>
    </row>
    <row r="219" spans="1:22" ht="35.450000000000003" customHeight="1" x14ac:dyDescent="0.25">
      <c r="A219" s="3" t="s">
        <v>132</v>
      </c>
      <c r="B219" s="3" t="s">
        <v>133</v>
      </c>
      <c r="C219" s="3" t="s">
        <v>151</v>
      </c>
      <c r="D219" s="3"/>
      <c r="E219" s="1" t="s">
        <v>164</v>
      </c>
      <c r="F219" s="1" t="s">
        <v>39</v>
      </c>
      <c r="G219" s="1" t="s">
        <v>23</v>
      </c>
      <c r="H219" s="1" t="s">
        <v>252</v>
      </c>
      <c r="I219" s="7">
        <v>20000</v>
      </c>
      <c r="J219" s="1" t="s">
        <v>23</v>
      </c>
      <c r="K219" s="1" t="s">
        <v>23</v>
      </c>
      <c r="L219" s="1" t="s">
        <v>24</v>
      </c>
      <c r="M219" s="1" t="s">
        <v>25</v>
      </c>
      <c r="N219" s="1" t="s">
        <v>23</v>
      </c>
      <c r="O219" s="1" t="s">
        <v>165</v>
      </c>
      <c r="P219" s="1" t="s">
        <v>269</v>
      </c>
      <c r="Q219" s="1" t="s">
        <v>353</v>
      </c>
      <c r="R219" s="1" t="s">
        <v>23</v>
      </c>
      <c r="S219" s="1" t="s">
        <v>23</v>
      </c>
      <c r="T219" s="1" t="s">
        <v>23</v>
      </c>
      <c r="U219" s="1" t="s">
        <v>23</v>
      </c>
      <c r="V219" s="1" t="s">
        <v>23</v>
      </c>
    </row>
    <row r="220" spans="1:22" ht="43.9" customHeight="1" x14ac:dyDescent="0.25">
      <c r="A220" s="3" t="s">
        <v>132</v>
      </c>
      <c r="B220" s="3" t="s">
        <v>133</v>
      </c>
      <c r="C220" s="3" t="s">
        <v>151</v>
      </c>
      <c r="D220" s="3"/>
      <c r="E220" s="1" t="s">
        <v>164</v>
      </c>
      <c r="F220" s="1" t="s">
        <v>39</v>
      </c>
      <c r="G220" s="1" t="s">
        <v>23</v>
      </c>
      <c r="H220" s="1" t="s">
        <v>252</v>
      </c>
      <c r="I220" s="5">
        <v>56000</v>
      </c>
      <c r="J220" s="1" t="s">
        <v>23</v>
      </c>
      <c r="K220" s="1" t="s">
        <v>23</v>
      </c>
      <c r="L220" s="1" t="s">
        <v>24</v>
      </c>
      <c r="M220" s="1" t="s">
        <v>25</v>
      </c>
      <c r="N220" s="1" t="s">
        <v>23</v>
      </c>
      <c r="O220" s="1" t="s">
        <v>165</v>
      </c>
      <c r="P220" s="1" t="s">
        <v>269</v>
      </c>
      <c r="Q220" s="1" t="s">
        <v>354</v>
      </c>
    </row>
    <row r="221" spans="1:22" ht="37.9" customHeight="1" x14ac:dyDescent="0.25">
      <c r="A221" s="3" t="s">
        <v>132</v>
      </c>
      <c r="B221" s="3" t="s">
        <v>133</v>
      </c>
      <c r="C221" s="3" t="s">
        <v>151</v>
      </c>
      <c r="D221" s="3"/>
      <c r="E221" s="1" t="s">
        <v>164</v>
      </c>
      <c r="F221" s="1" t="s">
        <v>39</v>
      </c>
      <c r="G221" s="1" t="s">
        <v>23</v>
      </c>
      <c r="H221" s="1" t="s">
        <v>252</v>
      </c>
      <c r="I221" s="5">
        <v>15000</v>
      </c>
      <c r="J221" s="1" t="s">
        <v>23</v>
      </c>
      <c r="K221" s="1" t="s">
        <v>23</v>
      </c>
      <c r="L221" s="1" t="s">
        <v>24</v>
      </c>
      <c r="M221" s="1" t="s">
        <v>25</v>
      </c>
      <c r="N221" s="1" t="s">
        <v>23</v>
      </c>
      <c r="O221" s="1" t="s">
        <v>165</v>
      </c>
      <c r="P221" s="1" t="s">
        <v>269</v>
      </c>
      <c r="Q221" s="1" t="s">
        <v>355</v>
      </c>
    </row>
    <row r="222" spans="1:22" ht="36.6" customHeight="1" x14ac:dyDescent="0.25">
      <c r="A222" s="3" t="s">
        <v>132</v>
      </c>
      <c r="B222" s="3" t="s">
        <v>133</v>
      </c>
      <c r="C222" s="3" t="s">
        <v>151</v>
      </c>
      <c r="D222" s="3"/>
      <c r="E222" s="1" t="s">
        <v>164</v>
      </c>
      <c r="F222" s="1" t="s">
        <v>39</v>
      </c>
      <c r="G222" s="1" t="s">
        <v>23</v>
      </c>
      <c r="H222" s="1" t="s">
        <v>252</v>
      </c>
      <c r="I222" s="5">
        <v>15000</v>
      </c>
      <c r="J222" s="1" t="s">
        <v>23</v>
      </c>
      <c r="K222" s="1" t="s">
        <v>23</v>
      </c>
      <c r="L222" s="1" t="s">
        <v>24</v>
      </c>
      <c r="M222" s="1" t="s">
        <v>25</v>
      </c>
      <c r="N222" s="1" t="s">
        <v>23</v>
      </c>
      <c r="O222" s="1" t="s">
        <v>165</v>
      </c>
      <c r="P222" s="1" t="s">
        <v>269</v>
      </c>
      <c r="Q222" s="1" t="s">
        <v>356</v>
      </c>
    </row>
    <row r="223" spans="1:22" x14ac:dyDescent="0.25">
      <c r="A223" s="3" t="s">
        <v>132</v>
      </c>
      <c r="B223" s="3" t="s">
        <v>133</v>
      </c>
      <c r="C223" s="3" t="s">
        <v>151</v>
      </c>
      <c r="D223" s="3" t="s">
        <v>166</v>
      </c>
    </row>
    <row r="224" spans="1:22" x14ac:dyDescent="0.25">
      <c r="A224" s="3" t="s">
        <v>132</v>
      </c>
      <c r="B224" s="3" t="s">
        <v>133</v>
      </c>
      <c r="C224" s="3" t="s">
        <v>151</v>
      </c>
      <c r="D224" s="3"/>
      <c r="E224" s="1" t="s">
        <v>167</v>
      </c>
      <c r="F224" s="1" t="s">
        <v>39</v>
      </c>
      <c r="G224" s="1" t="s">
        <v>23</v>
      </c>
      <c r="H224" s="1" t="s">
        <v>23</v>
      </c>
      <c r="J224" s="1" t="s">
        <v>23</v>
      </c>
      <c r="K224" s="1" t="s">
        <v>23</v>
      </c>
      <c r="L224" s="1" t="s">
        <v>24</v>
      </c>
      <c r="M224" s="1" t="s">
        <v>25</v>
      </c>
      <c r="N224" s="1" t="s">
        <v>23</v>
      </c>
      <c r="O224" s="1" t="s">
        <v>23</v>
      </c>
      <c r="Q224" s="1" t="s">
        <v>23</v>
      </c>
      <c r="R224" s="1" t="s">
        <v>23</v>
      </c>
      <c r="S224" s="1" t="s">
        <v>23</v>
      </c>
      <c r="T224" s="1" t="s">
        <v>23</v>
      </c>
      <c r="U224" s="1" t="s">
        <v>23</v>
      </c>
      <c r="V224" s="1" t="s">
        <v>23</v>
      </c>
    </row>
    <row r="225" spans="1:22" x14ac:dyDescent="0.25">
      <c r="A225" s="3" t="s">
        <v>132</v>
      </c>
      <c r="B225" s="3" t="s">
        <v>133</v>
      </c>
      <c r="C225" s="3" t="s">
        <v>151</v>
      </c>
      <c r="D225" s="3" t="s">
        <v>168</v>
      </c>
    </row>
    <row r="226" spans="1:22" ht="39" customHeight="1" x14ac:dyDescent="0.25">
      <c r="A226" s="3" t="s">
        <v>132</v>
      </c>
      <c r="B226" s="3" t="s">
        <v>133</v>
      </c>
      <c r="C226" s="3" t="s">
        <v>151</v>
      </c>
      <c r="D226" s="3"/>
      <c r="E226" s="1" t="s">
        <v>169</v>
      </c>
      <c r="F226" s="1" t="s">
        <v>39</v>
      </c>
      <c r="G226" s="1" t="s">
        <v>23</v>
      </c>
      <c r="H226" s="1" t="s">
        <v>252</v>
      </c>
      <c r="I226" s="7">
        <v>5000</v>
      </c>
      <c r="J226" s="1" t="s">
        <v>23</v>
      </c>
      <c r="K226" s="1" t="s">
        <v>23</v>
      </c>
      <c r="L226" s="1" t="s">
        <v>24</v>
      </c>
      <c r="M226" s="1" t="s">
        <v>25</v>
      </c>
      <c r="N226" s="1" t="s">
        <v>23</v>
      </c>
      <c r="O226" s="1" t="s">
        <v>170</v>
      </c>
      <c r="P226" s="1" t="s">
        <v>269</v>
      </c>
      <c r="Q226" s="1" t="s">
        <v>358</v>
      </c>
      <c r="R226" s="1" t="s">
        <v>23</v>
      </c>
      <c r="S226" s="1" t="s">
        <v>23</v>
      </c>
      <c r="T226" s="1" t="s">
        <v>23</v>
      </c>
      <c r="U226" s="1" t="s">
        <v>23</v>
      </c>
      <c r="V226" s="1" t="s">
        <v>23</v>
      </c>
    </row>
    <row r="227" spans="1:22" ht="42.6" customHeight="1" x14ac:dyDescent="0.25">
      <c r="A227" s="3" t="s">
        <v>132</v>
      </c>
      <c r="B227" s="3" t="s">
        <v>133</v>
      </c>
      <c r="C227" s="3" t="s">
        <v>151</v>
      </c>
      <c r="D227" s="3"/>
      <c r="E227" s="1" t="s">
        <v>169</v>
      </c>
      <c r="F227" s="1" t="s">
        <v>39</v>
      </c>
      <c r="G227" s="1" t="s">
        <v>23</v>
      </c>
      <c r="H227" s="1" t="s">
        <v>404</v>
      </c>
      <c r="I227" s="7">
        <v>45000</v>
      </c>
      <c r="J227" s="1" t="s">
        <v>23</v>
      </c>
      <c r="K227" s="1" t="s">
        <v>23</v>
      </c>
      <c r="L227" s="1" t="s">
        <v>24</v>
      </c>
      <c r="M227" s="1" t="s">
        <v>25</v>
      </c>
      <c r="N227" s="1" t="s">
        <v>23</v>
      </c>
      <c r="O227" s="1" t="s">
        <v>170</v>
      </c>
      <c r="P227" s="1" t="s">
        <v>269</v>
      </c>
      <c r="Q227" s="1" t="s">
        <v>357</v>
      </c>
    </row>
    <row r="228" spans="1:22" ht="43.9" customHeight="1" x14ac:dyDescent="0.25">
      <c r="A228" s="3" t="s">
        <v>132</v>
      </c>
      <c r="B228" s="3" t="s">
        <v>133</v>
      </c>
      <c r="C228" s="3" t="s">
        <v>151</v>
      </c>
      <c r="D228" s="3"/>
      <c r="E228" s="1" t="s">
        <v>169</v>
      </c>
      <c r="F228" s="1" t="s">
        <v>39</v>
      </c>
      <c r="G228" s="1" t="s">
        <v>23</v>
      </c>
      <c r="H228" s="1" t="s">
        <v>404</v>
      </c>
      <c r="I228" s="7">
        <v>33950</v>
      </c>
      <c r="J228" s="1" t="s">
        <v>23</v>
      </c>
      <c r="K228" s="1" t="s">
        <v>23</v>
      </c>
      <c r="L228" s="1" t="s">
        <v>24</v>
      </c>
      <c r="M228" s="1" t="s">
        <v>25</v>
      </c>
      <c r="N228" s="1" t="s">
        <v>23</v>
      </c>
      <c r="O228" s="1" t="s">
        <v>170</v>
      </c>
      <c r="P228" s="1" t="s">
        <v>269</v>
      </c>
      <c r="Q228" s="1" t="s">
        <v>357</v>
      </c>
    </row>
    <row r="229" spans="1:22" ht="46.9" customHeight="1" x14ac:dyDescent="0.25">
      <c r="A229" s="3" t="s">
        <v>132</v>
      </c>
      <c r="B229" s="3" t="s">
        <v>133</v>
      </c>
      <c r="C229" s="3" t="s">
        <v>151</v>
      </c>
      <c r="D229" s="3"/>
      <c r="E229" s="1" t="s">
        <v>169</v>
      </c>
      <c r="F229" s="1" t="s">
        <v>39</v>
      </c>
      <c r="G229" s="1" t="s">
        <v>23</v>
      </c>
      <c r="H229" s="1" t="s">
        <v>252</v>
      </c>
      <c r="I229" s="7">
        <v>15000</v>
      </c>
      <c r="J229" s="1" t="s">
        <v>23</v>
      </c>
      <c r="K229" s="1" t="s">
        <v>23</v>
      </c>
      <c r="L229" s="1" t="s">
        <v>24</v>
      </c>
      <c r="M229" s="1" t="s">
        <v>25</v>
      </c>
      <c r="N229" s="1" t="s">
        <v>23</v>
      </c>
      <c r="O229" s="1" t="s">
        <v>170</v>
      </c>
      <c r="P229" s="1" t="s">
        <v>269</v>
      </c>
      <c r="Q229" s="1" t="s">
        <v>358</v>
      </c>
    </row>
    <row r="230" spans="1:22" x14ac:dyDescent="0.25">
      <c r="A230" s="3" t="s">
        <v>132</v>
      </c>
      <c r="B230" s="3" t="s">
        <v>133</v>
      </c>
      <c r="C230" s="3" t="s">
        <v>151</v>
      </c>
      <c r="D230" s="3" t="s">
        <v>171</v>
      </c>
    </row>
    <row r="231" spans="1:22" x14ac:dyDescent="0.25">
      <c r="A231" s="3" t="s">
        <v>132</v>
      </c>
      <c r="B231" s="3" t="s">
        <v>133</v>
      </c>
      <c r="C231" s="3" t="s">
        <v>151</v>
      </c>
      <c r="D231" s="3"/>
      <c r="E231" s="1" t="s">
        <v>172</v>
      </c>
      <c r="F231" s="1" t="s">
        <v>39</v>
      </c>
      <c r="G231" s="1" t="s">
        <v>23</v>
      </c>
      <c r="H231" s="1" t="s">
        <v>23</v>
      </c>
      <c r="J231" s="1" t="s">
        <v>23</v>
      </c>
      <c r="K231" s="1" t="s">
        <v>23</v>
      </c>
      <c r="L231" s="1" t="s">
        <v>24</v>
      </c>
      <c r="M231" s="1" t="s">
        <v>25</v>
      </c>
      <c r="N231" s="1" t="s">
        <v>23</v>
      </c>
      <c r="O231" s="1" t="s">
        <v>23</v>
      </c>
      <c r="Q231" s="1" t="s">
        <v>23</v>
      </c>
      <c r="R231" s="1" t="s">
        <v>23</v>
      </c>
      <c r="S231" s="1" t="s">
        <v>23</v>
      </c>
      <c r="T231" s="1" t="s">
        <v>23</v>
      </c>
      <c r="U231" s="1" t="s">
        <v>23</v>
      </c>
      <c r="V231" s="1" t="s">
        <v>23</v>
      </c>
    </row>
    <row r="232" spans="1:22" x14ac:dyDescent="0.25">
      <c r="A232" s="3" t="s">
        <v>132</v>
      </c>
      <c r="B232" s="3" t="s">
        <v>133</v>
      </c>
      <c r="C232" s="3" t="s">
        <v>151</v>
      </c>
      <c r="D232" s="3" t="s">
        <v>173</v>
      </c>
    </row>
    <row r="233" spans="1:22" ht="39.6" customHeight="1" x14ac:dyDescent="0.25">
      <c r="A233" s="3" t="s">
        <v>132</v>
      </c>
      <c r="B233" s="3" t="s">
        <v>133</v>
      </c>
      <c r="C233" s="3" t="s">
        <v>151</v>
      </c>
      <c r="D233" s="3"/>
      <c r="E233" s="1" t="s">
        <v>174</v>
      </c>
      <c r="F233" s="1" t="s">
        <v>39</v>
      </c>
      <c r="G233" s="1" t="s">
        <v>23</v>
      </c>
      <c r="H233" s="1" t="s">
        <v>252</v>
      </c>
      <c r="I233" s="7">
        <v>475110</v>
      </c>
      <c r="J233" s="1" t="s">
        <v>23</v>
      </c>
      <c r="K233" s="1" t="s">
        <v>23</v>
      </c>
      <c r="L233" s="1" t="s">
        <v>24</v>
      </c>
      <c r="M233" s="1" t="s">
        <v>25</v>
      </c>
      <c r="N233" s="1" t="s">
        <v>23</v>
      </c>
      <c r="O233" s="1" t="s">
        <v>175</v>
      </c>
      <c r="P233" s="1" t="s">
        <v>269</v>
      </c>
      <c r="Q233" s="1" t="s">
        <v>414</v>
      </c>
      <c r="R233" s="1" t="s">
        <v>23</v>
      </c>
      <c r="S233" s="1" t="s">
        <v>23</v>
      </c>
      <c r="T233" s="1" t="s">
        <v>23</v>
      </c>
      <c r="U233" s="1" t="s">
        <v>23</v>
      </c>
      <c r="V233" s="1" t="s">
        <v>23</v>
      </c>
    </row>
    <row r="234" spans="1:22" ht="55.15" customHeight="1" x14ac:dyDescent="0.25">
      <c r="A234" s="3" t="s">
        <v>132</v>
      </c>
      <c r="B234" s="3" t="s">
        <v>133</v>
      </c>
      <c r="C234" s="3" t="s">
        <v>151</v>
      </c>
      <c r="D234" s="3"/>
      <c r="E234" s="1" t="s">
        <v>174</v>
      </c>
      <c r="F234" s="1" t="s">
        <v>39</v>
      </c>
      <c r="G234" s="1" t="s">
        <v>23</v>
      </c>
      <c r="H234" s="1" t="s">
        <v>252</v>
      </c>
      <c r="I234" s="7">
        <v>30000</v>
      </c>
      <c r="J234" s="1" t="s">
        <v>23</v>
      </c>
      <c r="K234" s="1" t="s">
        <v>23</v>
      </c>
      <c r="L234" s="1" t="s">
        <v>24</v>
      </c>
      <c r="M234" s="1" t="s">
        <v>25</v>
      </c>
      <c r="N234" s="1" t="s">
        <v>23</v>
      </c>
      <c r="O234" s="1" t="s">
        <v>175</v>
      </c>
      <c r="P234" s="1" t="s">
        <v>269</v>
      </c>
      <c r="Q234" s="1" t="s">
        <v>359</v>
      </c>
    </row>
    <row r="235" spans="1:22" ht="39" customHeight="1" x14ac:dyDescent="0.25">
      <c r="A235" s="3" t="s">
        <v>132</v>
      </c>
      <c r="B235" s="3" t="s">
        <v>133</v>
      </c>
      <c r="C235" s="3" t="s">
        <v>151</v>
      </c>
      <c r="D235" s="3"/>
      <c r="E235" s="1" t="s">
        <v>174</v>
      </c>
      <c r="F235" s="1" t="s">
        <v>39</v>
      </c>
      <c r="G235" s="1" t="s">
        <v>23</v>
      </c>
      <c r="H235" s="1" t="s">
        <v>252</v>
      </c>
      <c r="I235" s="7">
        <v>2135</v>
      </c>
      <c r="J235" s="1" t="s">
        <v>23</v>
      </c>
      <c r="K235" s="1" t="s">
        <v>23</v>
      </c>
      <c r="L235" s="1" t="s">
        <v>24</v>
      </c>
      <c r="M235" s="1" t="s">
        <v>25</v>
      </c>
      <c r="N235" s="1" t="s">
        <v>23</v>
      </c>
      <c r="O235" s="1" t="s">
        <v>175</v>
      </c>
      <c r="P235" s="1" t="s">
        <v>269</v>
      </c>
      <c r="Q235" s="1" t="s">
        <v>408</v>
      </c>
    </row>
    <row r="236" spans="1:22" ht="50.45" customHeight="1" x14ac:dyDescent="0.25">
      <c r="A236" s="3" t="s">
        <v>132</v>
      </c>
      <c r="B236" s="3" t="s">
        <v>133</v>
      </c>
      <c r="C236" s="3" t="s">
        <v>151</v>
      </c>
      <c r="D236" s="3"/>
      <c r="E236" s="1" t="s">
        <v>174</v>
      </c>
      <c r="F236" s="1" t="s">
        <v>39</v>
      </c>
      <c r="G236" s="1" t="s">
        <v>23</v>
      </c>
      <c r="H236" s="1" t="s">
        <v>252</v>
      </c>
      <c r="I236" s="7">
        <v>1418</v>
      </c>
      <c r="J236" s="1" t="s">
        <v>23</v>
      </c>
      <c r="K236" s="1" t="s">
        <v>23</v>
      </c>
      <c r="L236" s="1" t="s">
        <v>24</v>
      </c>
      <c r="M236" s="1" t="s">
        <v>25</v>
      </c>
      <c r="N236" s="1" t="s">
        <v>23</v>
      </c>
      <c r="O236" s="1" t="s">
        <v>175</v>
      </c>
      <c r="P236" s="1" t="s">
        <v>269</v>
      </c>
      <c r="Q236" s="1" t="s">
        <v>409</v>
      </c>
    </row>
    <row r="237" spans="1:22" ht="50.45" customHeight="1" x14ac:dyDescent="0.25">
      <c r="A237" s="3" t="s">
        <v>132</v>
      </c>
      <c r="B237" s="3" t="s">
        <v>133</v>
      </c>
      <c r="C237" s="3" t="s">
        <v>151</v>
      </c>
      <c r="D237" s="3"/>
      <c r="E237" s="1" t="s">
        <v>174</v>
      </c>
      <c r="F237" s="1" t="s">
        <v>39</v>
      </c>
      <c r="G237" s="1" t="s">
        <v>23</v>
      </c>
      <c r="H237" s="1" t="s">
        <v>252</v>
      </c>
      <c r="I237" s="7">
        <v>1470</v>
      </c>
      <c r="J237" s="1" t="s">
        <v>23</v>
      </c>
      <c r="K237" s="1" t="s">
        <v>23</v>
      </c>
      <c r="L237" s="1" t="s">
        <v>24</v>
      </c>
      <c r="M237" s="1" t="s">
        <v>25</v>
      </c>
      <c r="N237" s="1" t="s">
        <v>23</v>
      </c>
      <c r="O237" s="1" t="s">
        <v>175</v>
      </c>
      <c r="P237" s="1" t="s">
        <v>269</v>
      </c>
      <c r="Q237" s="1" t="s">
        <v>410</v>
      </c>
    </row>
    <row r="238" spans="1:22" ht="50.45" customHeight="1" x14ac:dyDescent="0.25">
      <c r="A238" s="3" t="s">
        <v>132</v>
      </c>
      <c r="B238" s="3" t="s">
        <v>133</v>
      </c>
      <c r="C238" s="3" t="s">
        <v>151</v>
      </c>
      <c r="D238" s="3"/>
      <c r="E238" s="1" t="s">
        <v>174</v>
      </c>
      <c r="F238" s="1" t="s">
        <v>39</v>
      </c>
      <c r="G238" s="1" t="s">
        <v>23</v>
      </c>
      <c r="H238" s="1" t="s">
        <v>252</v>
      </c>
      <c r="I238" s="7">
        <f>3203+390</f>
        <v>3593</v>
      </c>
      <c r="J238" s="1" t="s">
        <v>23</v>
      </c>
      <c r="K238" s="1" t="s">
        <v>23</v>
      </c>
      <c r="L238" s="1" t="s">
        <v>24</v>
      </c>
      <c r="M238" s="1" t="s">
        <v>25</v>
      </c>
      <c r="N238" s="1" t="s">
        <v>23</v>
      </c>
      <c r="O238" s="1" t="s">
        <v>175</v>
      </c>
      <c r="P238" s="1" t="s">
        <v>269</v>
      </c>
      <c r="Q238" s="1" t="s">
        <v>412</v>
      </c>
    </row>
    <row r="239" spans="1:22" ht="42" customHeight="1" x14ac:dyDescent="0.25">
      <c r="A239" s="3" t="s">
        <v>132</v>
      </c>
      <c r="B239" s="3" t="s">
        <v>133</v>
      </c>
      <c r="C239" s="3" t="s">
        <v>151</v>
      </c>
      <c r="D239" s="3"/>
      <c r="E239" s="1" t="s">
        <v>174</v>
      </c>
      <c r="F239" s="1" t="s">
        <v>39</v>
      </c>
      <c r="G239" s="1" t="s">
        <v>23</v>
      </c>
      <c r="H239" s="1" t="s">
        <v>252</v>
      </c>
      <c r="I239" s="7">
        <v>110025</v>
      </c>
      <c r="J239" s="1" t="s">
        <v>23</v>
      </c>
      <c r="K239" s="1" t="s">
        <v>23</v>
      </c>
      <c r="L239" s="1" t="s">
        <v>24</v>
      </c>
      <c r="M239" s="1" t="s">
        <v>25</v>
      </c>
      <c r="N239" s="1" t="s">
        <v>23</v>
      </c>
      <c r="O239" s="1" t="s">
        <v>175</v>
      </c>
      <c r="P239" s="1" t="s">
        <v>269</v>
      </c>
      <c r="Q239" s="1" t="s">
        <v>414</v>
      </c>
    </row>
    <row r="240" spans="1:22" ht="46.9" customHeight="1" x14ac:dyDescent="0.25">
      <c r="A240" s="3" t="s">
        <v>132</v>
      </c>
      <c r="B240" s="3" t="s">
        <v>133</v>
      </c>
      <c r="C240" s="3" t="s">
        <v>151</v>
      </c>
      <c r="D240" s="3"/>
      <c r="E240" s="1" t="s">
        <v>174</v>
      </c>
      <c r="F240" s="1" t="s">
        <v>39</v>
      </c>
      <c r="G240" s="1" t="s">
        <v>23</v>
      </c>
      <c r="H240" s="1" t="s">
        <v>252</v>
      </c>
      <c r="I240" s="7">
        <v>53512</v>
      </c>
      <c r="J240" s="1" t="s">
        <v>23</v>
      </c>
      <c r="K240" s="1" t="s">
        <v>23</v>
      </c>
      <c r="L240" s="1" t="s">
        <v>24</v>
      </c>
      <c r="M240" s="1" t="s">
        <v>25</v>
      </c>
      <c r="N240" s="1" t="s">
        <v>23</v>
      </c>
      <c r="O240" s="1" t="s">
        <v>175</v>
      </c>
      <c r="P240" s="1" t="s">
        <v>360</v>
      </c>
      <c r="Q240" s="1" t="s">
        <v>416</v>
      </c>
    </row>
    <row r="241" spans="1:23" ht="46.9" customHeight="1" x14ac:dyDescent="0.25">
      <c r="A241" s="3" t="s">
        <v>132</v>
      </c>
      <c r="B241" s="3" t="s">
        <v>133</v>
      </c>
      <c r="C241" s="3" t="s">
        <v>151</v>
      </c>
      <c r="D241" s="3"/>
      <c r="E241" s="1" t="s">
        <v>174</v>
      </c>
      <c r="F241" s="1" t="s">
        <v>39</v>
      </c>
      <c r="G241" s="1" t="s">
        <v>23</v>
      </c>
      <c r="H241" s="1" t="s">
        <v>401</v>
      </c>
      <c r="I241" s="7">
        <v>213146</v>
      </c>
      <c r="J241" s="1" t="s">
        <v>23</v>
      </c>
      <c r="K241" s="1" t="s">
        <v>23</v>
      </c>
      <c r="L241" s="1" t="s">
        <v>24</v>
      </c>
      <c r="M241" s="1" t="s">
        <v>25</v>
      </c>
      <c r="N241" s="1" t="s">
        <v>23</v>
      </c>
      <c r="O241" s="1" t="s">
        <v>175</v>
      </c>
      <c r="P241" s="1" t="s">
        <v>360</v>
      </c>
      <c r="Q241" s="1" t="s">
        <v>416</v>
      </c>
    </row>
    <row r="242" spans="1:23" ht="46.9" customHeight="1" x14ac:dyDescent="0.25">
      <c r="A242" s="3" t="s">
        <v>132</v>
      </c>
      <c r="B242" s="3" t="s">
        <v>133</v>
      </c>
      <c r="C242" s="3" t="s">
        <v>151</v>
      </c>
      <c r="D242" s="3"/>
      <c r="E242" s="1" t="s">
        <v>174</v>
      </c>
      <c r="F242" s="1" t="s">
        <v>39</v>
      </c>
      <c r="G242" s="1" t="s">
        <v>23</v>
      </c>
      <c r="H242" s="1" t="s">
        <v>402</v>
      </c>
      <c r="I242" s="7">
        <v>456</v>
      </c>
      <c r="J242" s="1" t="s">
        <v>23</v>
      </c>
      <c r="K242" s="1" t="s">
        <v>23</v>
      </c>
      <c r="L242" s="1" t="s">
        <v>24</v>
      </c>
      <c r="M242" s="1" t="s">
        <v>25</v>
      </c>
      <c r="N242" s="1" t="s">
        <v>23</v>
      </c>
      <c r="O242" s="1" t="s">
        <v>175</v>
      </c>
      <c r="P242" s="1" t="s">
        <v>360</v>
      </c>
      <c r="Q242" s="1" t="s">
        <v>416</v>
      </c>
    </row>
    <row r="243" spans="1:23" ht="54" customHeight="1" x14ac:dyDescent="0.25">
      <c r="A243" s="3" t="s">
        <v>132</v>
      </c>
      <c r="B243" s="3" t="s">
        <v>133</v>
      </c>
      <c r="C243" s="3" t="s">
        <v>151</v>
      </c>
      <c r="D243" s="3"/>
      <c r="E243" s="1" t="s">
        <v>174</v>
      </c>
      <c r="F243" s="1" t="s">
        <v>39</v>
      </c>
      <c r="G243" s="1" t="s">
        <v>23</v>
      </c>
      <c r="H243" s="1" t="s">
        <v>252</v>
      </c>
      <c r="I243" s="7">
        <v>48815</v>
      </c>
      <c r="J243" s="1" t="s">
        <v>23</v>
      </c>
      <c r="K243" s="1" t="s">
        <v>23</v>
      </c>
      <c r="L243" s="1" t="s">
        <v>24</v>
      </c>
      <c r="M243" s="1" t="s">
        <v>25</v>
      </c>
      <c r="N243" s="1" t="s">
        <v>23</v>
      </c>
      <c r="O243" s="1" t="s">
        <v>175</v>
      </c>
      <c r="P243" s="1" t="s">
        <v>269</v>
      </c>
      <c r="Q243" s="1" t="s">
        <v>414</v>
      </c>
      <c r="W243" s="5"/>
    </row>
    <row r="244" spans="1:23" ht="52.9" customHeight="1" x14ac:dyDescent="0.25">
      <c r="A244" s="3" t="s">
        <v>132</v>
      </c>
      <c r="B244" s="3" t="s">
        <v>133</v>
      </c>
      <c r="C244" s="3" t="s">
        <v>151</v>
      </c>
      <c r="D244" s="3"/>
      <c r="E244" s="1" t="s">
        <v>174</v>
      </c>
      <c r="F244" s="1" t="s">
        <v>39</v>
      </c>
      <c r="G244" s="1" t="s">
        <v>23</v>
      </c>
      <c r="H244" s="1" t="s">
        <v>252</v>
      </c>
      <c r="I244" s="7">
        <f>24432-I245</f>
        <v>6750</v>
      </c>
      <c r="J244" s="1" t="s">
        <v>23</v>
      </c>
      <c r="K244" s="1" t="s">
        <v>23</v>
      </c>
      <c r="L244" s="1" t="s">
        <v>24</v>
      </c>
      <c r="M244" s="1" t="s">
        <v>25</v>
      </c>
      <c r="N244" s="1" t="s">
        <v>23</v>
      </c>
      <c r="O244" s="1" t="s">
        <v>175</v>
      </c>
      <c r="P244" s="1" t="s">
        <v>269</v>
      </c>
      <c r="Q244" s="1" t="s">
        <v>411</v>
      </c>
    </row>
    <row r="245" spans="1:23" ht="52.9" customHeight="1" x14ac:dyDescent="0.25">
      <c r="A245" s="3" t="s">
        <v>132</v>
      </c>
      <c r="B245" s="3" t="s">
        <v>133</v>
      </c>
      <c r="C245" s="3" t="s">
        <v>151</v>
      </c>
      <c r="D245" s="3"/>
      <c r="E245" s="1" t="s">
        <v>174</v>
      </c>
      <c r="F245" s="1" t="s">
        <v>39</v>
      </c>
      <c r="G245" s="1" t="s">
        <v>23</v>
      </c>
      <c r="H245" s="1" t="s">
        <v>402</v>
      </c>
      <c r="I245" s="7">
        <v>17682</v>
      </c>
      <c r="J245" s="1" t="s">
        <v>23</v>
      </c>
      <c r="K245" s="1" t="s">
        <v>23</v>
      </c>
      <c r="L245" s="1" t="s">
        <v>24</v>
      </c>
      <c r="M245" s="1" t="s">
        <v>25</v>
      </c>
      <c r="N245" s="1" t="s">
        <v>23</v>
      </c>
      <c r="O245" s="1" t="s">
        <v>175</v>
      </c>
      <c r="P245" s="1" t="s">
        <v>269</v>
      </c>
      <c r="Q245" s="1" t="s">
        <v>411</v>
      </c>
    </row>
    <row r="246" spans="1:23" ht="52.15" customHeight="1" x14ac:dyDescent="0.25">
      <c r="A246" s="3" t="s">
        <v>132</v>
      </c>
      <c r="B246" s="3" t="s">
        <v>133</v>
      </c>
      <c r="C246" s="3" t="s">
        <v>151</v>
      </c>
      <c r="D246" s="3"/>
      <c r="E246" s="1" t="s">
        <v>174</v>
      </c>
      <c r="F246" s="1" t="s">
        <v>39</v>
      </c>
      <c r="G246" s="1" t="s">
        <v>23</v>
      </c>
      <c r="H246" s="1" t="s">
        <v>252</v>
      </c>
      <c r="I246" s="7">
        <f>57609-I247</f>
        <v>12609</v>
      </c>
      <c r="J246" s="1" t="s">
        <v>23</v>
      </c>
      <c r="K246" s="1" t="s">
        <v>23</v>
      </c>
      <c r="L246" s="1" t="s">
        <v>24</v>
      </c>
      <c r="M246" s="1" t="s">
        <v>25</v>
      </c>
      <c r="N246" s="1" t="s">
        <v>23</v>
      </c>
      <c r="O246" s="1" t="s">
        <v>175</v>
      </c>
      <c r="P246" s="1" t="s">
        <v>315</v>
      </c>
      <c r="Q246" s="1" t="s">
        <v>413</v>
      </c>
    </row>
    <row r="247" spans="1:23" ht="52.15" customHeight="1" x14ac:dyDescent="0.25">
      <c r="A247" s="3" t="s">
        <v>132</v>
      </c>
      <c r="B247" s="3" t="s">
        <v>133</v>
      </c>
      <c r="C247" s="3" t="s">
        <v>151</v>
      </c>
      <c r="D247" s="3"/>
      <c r="E247" s="1" t="s">
        <v>174</v>
      </c>
      <c r="F247" s="1" t="s">
        <v>39</v>
      </c>
      <c r="G247" s="1" t="s">
        <v>23</v>
      </c>
      <c r="H247" s="1" t="s">
        <v>402</v>
      </c>
      <c r="I247" s="7">
        <v>45000</v>
      </c>
      <c r="J247" s="1" t="s">
        <v>23</v>
      </c>
      <c r="K247" s="1" t="s">
        <v>23</v>
      </c>
      <c r="L247" s="1" t="s">
        <v>24</v>
      </c>
      <c r="M247" s="1" t="s">
        <v>25</v>
      </c>
      <c r="N247" s="1" t="s">
        <v>23</v>
      </c>
      <c r="O247" s="1" t="s">
        <v>175</v>
      </c>
      <c r="P247" s="1" t="s">
        <v>315</v>
      </c>
      <c r="Q247" s="1" t="s">
        <v>413</v>
      </c>
    </row>
    <row r="248" spans="1:23" ht="46.15" customHeight="1" x14ac:dyDescent="0.25">
      <c r="A248" s="3" t="s">
        <v>132</v>
      </c>
      <c r="B248" s="3" t="s">
        <v>133</v>
      </c>
      <c r="C248" s="3" t="s">
        <v>151</v>
      </c>
      <c r="D248" s="3"/>
      <c r="E248" s="1" t="s">
        <v>174</v>
      </c>
      <c r="F248" s="1" t="s">
        <v>39</v>
      </c>
      <c r="G248" s="1" t="s">
        <v>23</v>
      </c>
      <c r="H248" s="1" t="s">
        <v>252</v>
      </c>
      <c r="I248" s="7">
        <v>162075</v>
      </c>
      <c r="J248" s="1" t="s">
        <v>23</v>
      </c>
      <c r="K248" s="1" t="s">
        <v>23</v>
      </c>
      <c r="L248" s="1" t="s">
        <v>24</v>
      </c>
      <c r="M248" s="1" t="s">
        <v>25</v>
      </c>
      <c r="N248" s="1" t="s">
        <v>23</v>
      </c>
      <c r="O248" s="1" t="s">
        <v>175</v>
      </c>
      <c r="P248" s="1" t="s">
        <v>315</v>
      </c>
      <c r="Q248" s="1" t="s">
        <v>362</v>
      </c>
    </row>
    <row r="249" spans="1:23" ht="56.45" customHeight="1" x14ac:dyDescent="0.25">
      <c r="A249" s="3" t="s">
        <v>132</v>
      </c>
      <c r="B249" s="3" t="s">
        <v>133</v>
      </c>
      <c r="C249" s="3" t="s">
        <v>151</v>
      </c>
      <c r="D249" s="3"/>
      <c r="E249" s="1" t="s">
        <v>174</v>
      </c>
      <c r="F249" s="1" t="s">
        <v>39</v>
      </c>
      <c r="G249" s="1" t="s">
        <v>23</v>
      </c>
      <c r="H249" s="1" t="s">
        <v>252</v>
      </c>
      <c r="I249" s="7">
        <v>98300</v>
      </c>
      <c r="J249" s="1" t="s">
        <v>23</v>
      </c>
      <c r="K249" s="1" t="s">
        <v>23</v>
      </c>
      <c r="L249" s="1" t="s">
        <v>24</v>
      </c>
      <c r="M249" s="1" t="s">
        <v>25</v>
      </c>
      <c r="N249" s="1" t="s">
        <v>23</v>
      </c>
      <c r="O249" s="1" t="s">
        <v>175</v>
      </c>
      <c r="P249" s="1" t="s">
        <v>269</v>
      </c>
      <c r="Q249" s="1" t="s">
        <v>414</v>
      </c>
    </row>
    <row r="250" spans="1:23" ht="16.149999999999999" customHeight="1" x14ac:dyDescent="0.25">
      <c r="A250" s="3" t="s">
        <v>132</v>
      </c>
      <c r="B250" s="3" t="s">
        <v>133</v>
      </c>
      <c r="C250" s="3" t="s">
        <v>151</v>
      </c>
      <c r="D250" s="3" t="s">
        <v>176</v>
      </c>
    </row>
    <row r="251" spans="1:23" x14ac:dyDescent="0.25">
      <c r="A251" s="3" t="s">
        <v>132</v>
      </c>
      <c r="B251" s="3" t="s">
        <v>133</v>
      </c>
      <c r="C251" s="3" t="s">
        <v>151</v>
      </c>
      <c r="D251" s="3"/>
      <c r="E251" s="1" t="s">
        <v>177</v>
      </c>
      <c r="F251" s="1" t="s">
        <v>39</v>
      </c>
      <c r="G251" s="1" t="s">
        <v>23</v>
      </c>
      <c r="H251" s="1" t="s">
        <v>23</v>
      </c>
      <c r="J251" s="1" t="s">
        <v>23</v>
      </c>
      <c r="K251" s="1" t="s">
        <v>23</v>
      </c>
      <c r="L251" s="1" t="s">
        <v>24</v>
      </c>
      <c r="M251" s="1" t="s">
        <v>25</v>
      </c>
      <c r="N251" s="1" t="s">
        <v>23</v>
      </c>
      <c r="O251" s="1" t="s">
        <v>23</v>
      </c>
      <c r="Q251" s="1" t="s">
        <v>23</v>
      </c>
      <c r="R251" s="1" t="s">
        <v>23</v>
      </c>
      <c r="S251" s="1" t="s">
        <v>23</v>
      </c>
      <c r="T251" s="1" t="s">
        <v>23</v>
      </c>
      <c r="U251" s="1" t="s">
        <v>23</v>
      </c>
      <c r="V251" s="1" t="s">
        <v>23</v>
      </c>
    </row>
    <row r="252" spans="1:23" x14ac:dyDescent="0.25">
      <c r="A252" s="3" t="s">
        <v>132</v>
      </c>
      <c r="B252" s="3" t="s">
        <v>133</v>
      </c>
      <c r="C252" s="3" t="s">
        <v>151</v>
      </c>
      <c r="D252" s="3" t="s">
        <v>178</v>
      </c>
    </row>
    <row r="253" spans="1:23" ht="37.9" customHeight="1" x14ac:dyDescent="0.25">
      <c r="A253" s="3" t="s">
        <v>132</v>
      </c>
      <c r="B253" s="3" t="s">
        <v>133</v>
      </c>
      <c r="C253" s="3" t="s">
        <v>151</v>
      </c>
      <c r="D253" s="3"/>
      <c r="E253" s="1" t="s">
        <v>179</v>
      </c>
      <c r="F253" s="1" t="s">
        <v>39</v>
      </c>
      <c r="G253" s="1" t="s">
        <v>23</v>
      </c>
      <c r="H253" s="1" t="s">
        <v>404</v>
      </c>
      <c r="I253" s="7">
        <v>1500</v>
      </c>
      <c r="J253" s="1" t="s">
        <v>23</v>
      </c>
      <c r="K253" s="1" t="s">
        <v>23</v>
      </c>
      <c r="L253" s="1" t="s">
        <v>24</v>
      </c>
      <c r="M253" s="1" t="s">
        <v>25</v>
      </c>
      <c r="N253" s="1" t="s">
        <v>23</v>
      </c>
      <c r="O253" s="1" t="s">
        <v>180</v>
      </c>
      <c r="P253" s="1" t="s">
        <v>315</v>
      </c>
      <c r="Q253" s="1" t="s">
        <v>363</v>
      </c>
      <c r="R253" s="1" t="s">
        <v>23</v>
      </c>
      <c r="S253" s="1" t="s">
        <v>23</v>
      </c>
      <c r="T253" s="1" t="s">
        <v>23</v>
      </c>
      <c r="U253" s="1" t="s">
        <v>23</v>
      </c>
      <c r="V253" s="1" t="s">
        <v>23</v>
      </c>
    </row>
    <row r="254" spans="1:23" ht="34.15" customHeight="1" x14ac:dyDescent="0.25">
      <c r="A254" s="3" t="s">
        <v>132</v>
      </c>
      <c r="B254" s="3" t="s">
        <v>133</v>
      </c>
      <c r="C254" s="3" t="s">
        <v>151</v>
      </c>
      <c r="D254" s="3"/>
      <c r="E254" s="1" t="s">
        <v>179</v>
      </c>
      <c r="F254" s="1" t="s">
        <v>39</v>
      </c>
      <c r="G254" s="1" t="s">
        <v>23</v>
      </c>
      <c r="H254" s="1" t="s">
        <v>252</v>
      </c>
      <c r="I254" s="7">
        <v>140000</v>
      </c>
      <c r="J254" s="1" t="s">
        <v>23</v>
      </c>
      <c r="K254" s="1" t="s">
        <v>23</v>
      </c>
      <c r="L254" s="1" t="s">
        <v>24</v>
      </c>
      <c r="M254" s="1" t="s">
        <v>25</v>
      </c>
      <c r="N254" s="1" t="s">
        <v>23</v>
      </c>
      <c r="O254" s="1" t="s">
        <v>180</v>
      </c>
      <c r="P254" s="1" t="s">
        <v>269</v>
      </c>
      <c r="Q254" s="1" t="s">
        <v>365</v>
      </c>
    </row>
    <row r="255" spans="1:23" ht="40.9" customHeight="1" x14ac:dyDescent="0.25">
      <c r="A255" s="3" t="s">
        <v>132</v>
      </c>
      <c r="B255" s="3" t="s">
        <v>133</v>
      </c>
      <c r="C255" s="3" t="s">
        <v>151</v>
      </c>
      <c r="D255" s="3"/>
      <c r="E255" s="1" t="s">
        <v>179</v>
      </c>
      <c r="F255" s="1" t="s">
        <v>39</v>
      </c>
      <c r="G255" s="1" t="s">
        <v>23</v>
      </c>
      <c r="H255" s="1" t="s">
        <v>404</v>
      </c>
      <c r="I255" s="7">
        <v>57740</v>
      </c>
      <c r="J255" s="1" t="s">
        <v>23</v>
      </c>
      <c r="K255" s="1" t="s">
        <v>23</v>
      </c>
      <c r="L255" s="1" t="s">
        <v>24</v>
      </c>
      <c r="M255" s="1" t="s">
        <v>25</v>
      </c>
      <c r="N255" s="1" t="s">
        <v>23</v>
      </c>
      <c r="O255" s="1" t="s">
        <v>180</v>
      </c>
      <c r="P255" s="1" t="s">
        <v>315</v>
      </c>
      <c r="Q255" s="1" t="s">
        <v>364</v>
      </c>
    </row>
    <row r="256" spans="1:23" x14ac:dyDescent="0.25">
      <c r="A256" s="3" t="s">
        <v>132</v>
      </c>
      <c r="B256" s="3" t="s">
        <v>133</v>
      </c>
      <c r="C256" s="3" t="s">
        <v>151</v>
      </c>
      <c r="D256" s="3" t="s">
        <v>181</v>
      </c>
    </row>
    <row r="257" spans="1:22" ht="37.15" customHeight="1" x14ac:dyDescent="0.25">
      <c r="A257" s="3" t="s">
        <v>132</v>
      </c>
      <c r="B257" s="3" t="s">
        <v>133</v>
      </c>
      <c r="C257" s="3" t="s">
        <v>151</v>
      </c>
      <c r="D257" s="3"/>
      <c r="E257" s="1" t="s">
        <v>182</v>
      </c>
      <c r="F257" s="1" t="s">
        <v>39</v>
      </c>
      <c r="G257" s="1" t="s">
        <v>23</v>
      </c>
      <c r="H257" s="1" t="s">
        <v>23</v>
      </c>
      <c r="J257" s="1" t="s">
        <v>23</v>
      </c>
      <c r="K257" s="1" t="s">
        <v>23</v>
      </c>
      <c r="L257" s="1" t="s">
        <v>24</v>
      </c>
      <c r="M257" s="1" t="s">
        <v>25</v>
      </c>
      <c r="N257" s="1" t="s">
        <v>23</v>
      </c>
      <c r="O257" s="1" t="s">
        <v>183</v>
      </c>
      <c r="Q257" s="1" t="s">
        <v>23</v>
      </c>
      <c r="R257" s="1" t="s">
        <v>23</v>
      </c>
      <c r="S257" s="1" t="s">
        <v>23</v>
      </c>
      <c r="T257" s="1" t="s">
        <v>23</v>
      </c>
      <c r="U257" s="1" t="s">
        <v>23</v>
      </c>
      <c r="V257" s="1" t="s">
        <v>23</v>
      </c>
    </row>
    <row r="258" spans="1:22" x14ac:dyDescent="0.25">
      <c r="A258" s="3" t="s">
        <v>132</v>
      </c>
      <c r="B258" s="3" t="s">
        <v>133</v>
      </c>
      <c r="C258" s="3" t="s">
        <v>151</v>
      </c>
      <c r="D258" s="3" t="s">
        <v>184</v>
      </c>
    </row>
    <row r="259" spans="1:22" x14ac:dyDescent="0.25">
      <c r="A259" s="3" t="s">
        <v>132</v>
      </c>
      <c r="B259" s="3" t="s">
        <v>133</v>
      </c>
      <c r="C259" s="3" t="s">
        <v>151</v>
      </c>
      <c r="D259" s="3"/>
      <c r="E259" s="1" t="s">
        <v>185</v>
      </c>
      <c r="F259" s="1" t="s">
        <v>39</v>
      </c>
      <c r="G259" s="1" t="s">
        <v>23</v>
      </c>
      <c r="H259" s="1" t="s">
        <v>23</v>
      </c>
      <c r="J259" s="1" t="s">
        <v>23</v>
      </c>
      <c r="K259" s="1" t="s">
        <v>23</v>
      </c>
      <c r="L259" s="1" t="s">
        <v>24</v>
      </c>
      <c r="M259" s="1" t="s">
        <v>25</v>
      </c>
      <c r="N259" s="1" t="s">
        <v>23</v>
      </c>
      <c r="O259" s="1" t="s">
        <v>23</v>
      </c>
      <c r="Q259" s="1" t="s">
        <v>23</v>
      </c>
      <c r="R259" s="1" t="s">
        <v>23</v>
      </c>
      <c r="S259" s="1" t="s">
        <v>23</v>
      </c>
      <c r="T259" s="1" t="s">
        <v>23</v>
      </c>
      <c r="U259" s="1" t="s">
        <v>23</v>
      </c>
      <c r="V259" s="1" t="s">
        <v>23</v>
      </c>
    </row>
    <row r="260" spans="1:22" x14ac:dyDescent="0.25">
      <c r="A260" s="3" t="s">
        <v>132</v>
      </c>
      <c r="B260" s="3" t="s">
        <v>133</v>
      </c>
      <c r="C260" s="3" t="s">
        <v>151</v>
      </c>
      <c r="D260" s="3" t="s">
        <v>186</v>
      </c>
    </row>
    <row r="261" spans="1:22" x14ac:dyDescent="0.25">
      <c r="A261" s="3" t="s">
        <v>132</v>
      </c>
      <c r="B261" s="3" t="s">
        <v>133</v>
      </c>
      <c r="C261" s="3" t="s">
        <v>151</v>
      </c>
      <c r="D261" s="3"/>
      <c r="E261" s="1" t="s">
        <v>187</v>
      </c>
      <c r="F261" s="1" t="s">
        <v>39</v>
      </c>
      <c r="G261" s="1" t="s">
        <v>23</v>
      </c>
      <c r="H261" s="1" t="s">
        <v>23</v>
      </c>
      <c r="J261" s="1" t="s">
        <v>23</v>
      </c>
      <c r="K261" s="1" t="s">
        <v>23</v>
      </c>
      <c r="L261" s="1" t="s">
        <v>24</v>
      </c>
      <c r="M261" s="1" t="s">
        <v>25</v>
      </c>
      <c r="N261" s="1" t="s">
        <v>23</v>
      </c>
      <c r="O261" s="1" t="s">
        <v>23</v>
      </c>
      <c r="Q261" s="1" t="s">
        <v>23</v>
      </c>
      <c r="R261" s="1" t="s">
        <v>23</v>
      </c>
      <c r="S261" s="1" t="s">
        <v>23</v>
      </c>
      <c r="T261" s="1" t="s">
        <v>23</v>
      </c>
      <c r="U261" s="1" t="s">
        <v>23</v>
      </c>
      <c r="V261" s="1" t="s">
        <v>23</v>
      </c>
    </row>
    <row r="262" spans="1:22" x14ac:dyDescent="0.25">
      <c r="A262" s="3" t="s">
        <v>132</v>
      </c>
      <c r="B262" s="3" t="s">
        <v>133</v>
      </c>
      <c r="C262" s="3" t="s">
        <v>151</v>
      </c>
      <c r="D262" s="3" t="s">
        <v>188</v>
      </c>
    </row>
    <row r="263" spans="1:22" x14ac:dyDescent="0.25">
      <c r="A263" s="3" t="s">
        <v>132</v>
      </c>
      <c r="B263" s="3" t="s">
        <v>133</v>
      </c>
      <c r="C263" s="3" t="s">
        <v>151</v>
      </c>
      <c r="D263" s="3"/>
      <c r="E263" s="1" t="s">
        <v>189</v>
      </c>
      <c r="F263" s="1" t="s">
        <v>39</v>
      </c>
      <c r="G263" s="1" t="s">
        <v>23</v>
      </c>
      <c r="H263" s="1" t="s">
        <v>23</v>
      </c>
      <c r="J263" s="1" t="s">
        <v>23</v>
      </c>
      <c r="K263" s="1" t="s">
        <v>23</v>
      </c>
      <c r="L263" s="1" t="s">
        <v>24</v>
      </c>
      <c r="M263" s="1" t="s">
        <v>25</v>
      </c>
      <c r="N263" s="1" t="s">
        <v>23</v>
      </c>
      <c r="O263" s="1" t="s">
        <v>23</v>
      </c>
      <c r="Q263" s="1" t="s">
        <v>23</v>
      </c>
      <c r="R263" s="1" t="s">
        <v>23</v>
      </c>
      <c r="S263" s="1" t="s">
        <v>23</v>
      </c>
      <c r="T263" s="1" t="s">
        <v>23</v>
      </c>
      <c r="U263" s="1" t="s">
        <v>23</v>
      </c>
      <c r="V263" s="1" t="s">
        <v>23</v>
      </c>
    </row>
    <row r="264" spans="1:22" x14ac:dyDescent="0.25">
      <c r="A264" s="3" t="s">
        <v>132</v>
      </c>
      <c r="B264" s="3" t="s">
        <v>133</v>
      </c>
      <c r="C264" s="3" t="s">
        <v>190</v>
      </c>
    </row>
    <row r="265" spans="1:22" x14ac:dyDescent="0.25">
      <c r="A265" s="3" t="s">
        <v>132</v>
      </c>
      <c r="B265" s="3" t="s">
        <v>133</v>
      </c>
      <c r="C265" s="3" t="s">
        <v>190</v>
      </c>
      <c r="D265" s="3" t="s">
        <v>191</v>
      </c>
    </row>
    <row r="266" spans="1:22" x14ac:dyDescent="0.25">
      <c r="A266" s="3" t="s">
        <v>132</v>
      </c>
      <c r="B266" s="3" t="s">
        <v>133</v>
      </c>
      <c r="C266" s="3" t="s">
        <v>190</v>
      </c>
      <c r="D266" s="3"/>
      <c r="E266" s="1" t="s">
        <v>192</v>
      </c>
      <c r="F266" s="1" t="s">
        <v>39</v>
      </c>
      <c r="G266" s="1" t="s">
        <v>23</v>
      </c>
      <c r="H266" s="1" t="s">
        <v>23</v>
      </c>
      <c r="J266" s="1" t="s">
        <v>23</v>
      </c>
      <c r="K266" s="1" t="s">
        <v>23</v>
      </c>
      <c r="L266" s="1" t="s">
        <v>24</v>
      </c>
      <c r="M266" s="1" t="s">
        <v>25</v>
      </c>
      <c r="N266" s="1" t="s">
        <v>23</v>
      </c>
      <c r="O266" s="1" t="s">
        <v>23</v>
      </c>
      <c r="Q266" s="1" t="s">
        <v>23</v>
      </c>
      <c r="R266" s="1" t="s">
        <v>23</v>
      </c>
      <c r="S266" s="1" t="s">
        <v>23</v>
      </c>
      <c r="T266" s="1" t="s">
        <v>23</v>
      </c>
      <c r="U266" s="1" t="s">
        <v>23</v>
      </c>
      <c r="V266" s="1" t="s">
        <v>23</v>
      </c>
    </row>
    <row r="267" spans="1:22" x14ac:dyDescent="0.25">
      <c r="A267" s="3" t="s">
        <v>132</v>
      </c>
      <c r="B267" s="3" t="s">
        <v>133</v>
      </c>
      <c r="C267" s="3" t="s">
        <v>190</v>
      </c>
      <c r="D267" s="3" t="s">
        <v>193</v>
      </c>
    </row>
    <row r="268" spans="1:22" x14ac:dyDescent="0.25">
      <c r="A268" s="3" t="s">
        <v>132</v>
      </c>
      <c r="B268" s="3" t="s">
        <v>133</v>
      </c>
      <c r="C268" s="3" t="s">
        <v>190</v>
      </c>
      <c r="D268" s="3"/>
      <c r="E268" s="1" t="s">
        <v>194</v>
      </c>
      <c r="F268" s="1" t="s">
        <v>39</v>
      </c>
      <c r="G268" s="1" t="s">
        <v>23</v>
      </c>
      <c r="H268" s="1" t="s">
        <v>23</v>
      </c>
      <c r="J268" s="1" t="s">
        <v>23</v>
      </c>
      <c r="K268" s="1" t="s">
        <v>23</v>
      </c>
      <c r="L268" s="1" t="s">
        <v>24</v>
      </c>
      <c r="M268" s="1" t="s">
        <v>25</v>
      </c>
      <c r="N268" s="1" t="s">
        <v>23</v>
      </c>
      <c r="O268" s="1" t="s">
        <v>23</v>
      </c>
      <c r="Q268" s="1" t="s">
        <v>23</v>
      </c>
      <c r="R268" s="1" t="s">
        <v>23</v>
      </c>
      <c r="S268" s="1" t="s">
        <v>23</v>
      </c>
      <c r="T268" s="1" t="s">
        <v>23</v>
      </c>
      <c r="U268" s="1" t="s">
        <v>23</v>
      </c>
      <c r="V268" s="1" t="s">
        <v>23</v>
      </c>
    </row>
    <row r="269" spans="1:22" x14ac:dyDescent="0.25">
      <c r="A269" s="3" t="s">
        <v>132</v>
      </c>
      <c r="B269" s="3" t="s">
        <v>133</v>
      </c>
      <c r="C269" s="3" t="s">
        <v>190</v>
      </c>
      <c r="D269" s="3" t="s">
        <v>195</v>
      </c>
    </row>
    <row r="270" spans="1:22" x14ac:dyDescent="0.25">
      <c r="A270" s="3" t="s">
        <v>132</v>
      </c>
      <c r="B270" s="3" t="s">
        <v>133</v>
      </c>
      <c r="C270" s="3" t="s">
        <v>190</v>
      </c>
      <c r="D270" s="3"/>
      <c r="E270" s="1" t="s">
        <v>196</v>
      </c>
      <c r="F270" s="1" t="s">
        <v>39</v>
      </c>
      <c r="G270" s="1" t="s">
        <v>23</v>
      </c>
      <c r="H270" s="1" t="s">
        <v>23</v>
      </c>
      <c r="J270" s="1" t="s">
        <v>23</v>
      </c>
      <c r="K270" s="1" t="s">
        <v>23</v>
      </c>
      <c r="L270" s="1" t="s">
        <v>24</v>
      </c>
      <c r="M270" s="1" t="s">
        <v>25</v>
      </c>
      <c r="N270" s="1" t="s">
        <v>23</v>
      </c>
      <c r="O270" s="1" t="s">
        <v>23</v>
      </c>
      <c r="Q270" s="1" t="s">
        <v>23</v>
      </c>
      <c r="R270" s="1" t="s">
        <v>23</v>
      </c>
      <c r="S270" s="1" t="s">
        <v>23</v>
      </c>
      <c r="T270" s="1" t="s">
        <v>23</v>
      </c>
      <c r="U270" s="1" t="s">
        <v>23</v>
      </c>
      <c r="V270" s="1" t="s">
        <v>23</v>
      </c>
    </row>
    <row r="271" spans="1:22" x14ac:dyDescent="0.25">
      <c r="A271" s="3" t="s">
        <v>132</v>
      </c>
      <c r="B271" s="3" t="s">
        <v>133</v>
      </c>
      <c r="C271" s="3" t="s">
        <v>190</v>
      </c>
      <c r="D271" s="3" t="s">
        <v>197</v>
      </c>
    </row>
    <row r="272" spans="1:22" ht="30" x14ac:dyDescent="0.25">
      <c r="A272" s="3" t="s">
        <v>132</v>
      </c>
      <c r="B272" s="3" t="s">
        <v>133</v>
      </c>
      <c r="C272" s="3" t="s">
        <v>190</v>
      </c>
      <c r="D272" s="3"/>
      <c r="E272" s="1" t="s">
        <v>198</v>
      </c>
      <c r="F272" s="1" t="s">
        <v>39</v>
      </c>
      <c r="G272" s="1" t="s">
        <v>23</v>
      </c>
      <c r="H272" s="1" t="s">
        <v>252</v>
      </c>
      <c r="I272" s="5">
        <v>2500</v>
      </c>
      <c r="J272" s="1" t="s">
        <v>23</v>
      </c>
      <c r="K272" s="1" t="s">
        <v>23</v>
      </c>
      <c r="L272" s="1" t="s">
        <v>24</v>
      </c>
      <c r="M272" s="1" t="s">
        <v>25</v>
      </c>
      <c r="N272" s="1" t="s">
        <v>23</v>
      </c>
      <c r="O272" s="1" t="s">
        <v>23</v>
      </c>
      <c r="P272" s="1" t="s">
        <v>366</v>
      </c>
      <c r="Q272" s="1" t="s">
        <v>367</v>
      </c>
      <c r="R272" s="1" t="s">
        <v>23</v>
      </c>
      <c r="S272" s="1" t="s">
        <v>23</v>
      </c>
      <c r="T272" s="1" t="s">
        <v>23</v>
      </c>
      <c r="U272" s="1" t="s">
        <v>23</v>
      </c>
      <c r="V272" s="1" t="s">
        <v>23</v>
      </c>
    </row>
    <row r="273" spans="1:22" x14ac:dyDescent="0.25">
      <c r="A273" s="3" t="s">
        <v>199</v>
      </c>
      <c r="B273" s="3" t="s">
        <v>133</v>
      </c>
      <c r="C273" s="3" t="s">
        <v>190</v>
      </c>
    </row>
    <row r="274" spans="1:22" x14ac:dyDescent="0.25">
      <c r="A274" s="3" t="s">
        <v>199</v>
      </c>
      <c r="B274" s="3" t="s">
        <v>200</v>
      </c>
      <c r="C274" s="3" t="s">
        <v>190</v>
      </c>
    </row>
    <row r="275" spans="1:22" x14ac:dyDescent="0.25">
      <c r="A275" s="3" t="s">
        <v>199</v>
      </c>
      <c r="B275" s="3" t="s">
        <v>200</v>
      </c>
      <c r="C275" s="3" t="s">
        <v>201</v>
      </c>
    </row>
    <row r="276" spans="1:22" x14ac:dyDescent="0.25">
      <c r="A276" s="3" t="s">
        <v>199</v>
      </c>
      <c r="B276" s="3" t="s">
        <v>200</v>
      </c>
      <c r="C276" s="3" t="s">
        <v>201</v>
      </c>
      <c r="D276" s="3" t="s">
        <v>202</v>
      </c>
    </row>
    <row r="277" spans="1:22" ht="27.6" customHeight="1" x14ac:dyDescent="0.25">
      <c r="A277" s="3" t="s">
        <v>199</v>
      </c>
      <c r="B277" s="3" t="s">
        <v>200</v>
      </c>
      <c r="C277" s="3" t="s">
        <v>201</v>
      </c>
      <c r="D277" s="3"/>
      <c r="E277" s="1" t="s">
        <v>203</v>
      </c>
      <c r="F277" s="1" t="s">
        <v>39</v>
      </c>
      <c r="G277" s="1" t="s">
        <v>23</v>
      </c>
      <c r="H277" s="1" t="s">
        <v>23</v>
      </c>
      <c r="J277" s="1" t="s">
        <v>23</v>
      </c>
      <c r="K277" s="1" t="s">
        <v>23</v>
      </c>
      <c r="L277" s="1" t="s">
        <v>24</v>
      </c>
      <c r="M277" s="1" t="s">
        <v>25</v>
      </c>
      <c r="N277" s="1" t="s">
        <v>23</v>
      </c>
      <c r="O277" s="1" t="s">
        <v>204</v>
      </c>
      <c r="Q277" s="1" t="s">
        <v>23</v>
      </c>
      <c r="R277" s="1" t="s">
        <v>23</v>
      </c>
      <c r="S277" s="1" t="s">
        <v>23</v>
      </c>
      <c r="T277" s="1" t="s">
        <v>23</v>
      </c>
      <c r="U277" s="1" t="s">
        <v>23</v>
      </c>
      <c r="V277" s="1" t="s">
        <v>23</v>
      </c>
    </row>
    <row r="278" spans="1:22" x14ac:dyDescent="0.25">
      <c r="A278" s="3" t="s">
        <v>199</v>
      </c>
      <c r="B278" s="3" t="s">
        <v>200</v>
      </c>
      <c r="C278" s="3" t="s">
        <v>201</v>
      </c>
      <c r="D278" s="3" t="s">
        <v>205</v>
      </c>
    </row>
    <row r="279" spans="1:22" ht="35.450000000000003" customHeight="1" x14ac:dyDescent="0.25">
      <c r="A279" s="3" t="s">
        <v>199</v>
      </c>
      <c r="B279" s="3" t="s">
        <v>200</v>
      </c>
      <c r="C279" s="3" t="s">
        <v>201</v>
      </c>
      <c r="D279" s="3"/>
      <c r="E279" s="1" t="s">
        <v>206</v>
      </c>
      <c r="F279" s="1" t="s">
        <v>39</v>
      </c>
      <c r="G279" s="1" t="s">
        <v>23</v>
      </c>
      <c r="H279" s="1" t="s">
        <v>252</v>
      </c>
      <c r="I279" s="7">
        <v>31720</v>
      </c>
      <c r="J279" s="1" t="s">
        <v>23</v>
      </c>
      <c r="K279" s="1" t="s">
        <v>23</v>
      </c>
      <c r="L279" s="1" t="s">
        <v>24</v>
      </c>
      <c r="M279" s="1" t="s">
        <v>25</v>
      </c>
      <c r="N279" s="1" t="s">
        <v>23</v>
      </c>
      <c r="O279" s="1" t="s">
        <v>207</v>
      </c>
      <c r="P279" s="1" t="s">
        <v>269</v>
      </c>
      <c r="Q279" s="1" t="s">
        <v>361</v>
      </c>
      <c r="R279" s="1" t="s">
        <v>23</v>
      </c>
      <c r="S279" s="1" t="s">
        <v>23</v>
      </c>
      <c r="T279" s="1" t="s">
        <v>23</v>
      </c>
      <c r="U279" s="1" t="s">
        <v>23</v>
      </c>
      <c r="V279" s="1" t="s">
        <v>23</v>
      </c>
    </row>
    <row r="280" spans="1:22" ht="37.15" customHeight="1" x14ac:dyDescent="0.25">
      <c r="A280" s="3" t="s">
        <v>199</v>
      </c>
      <c r="B280" s="3" t="s">
        <v>200</v>
      </c>
      <c r="C280" s="3" t="s">
        <v>201</v>
      </c>
      <c r="D280" s="3"/>
      <c r="E280" s="1" t="s">
        <v>206</v>
      </c>
      <c r="F280" s="1" t="s">
        <v>39</v>
      </c>
      <c r="G280" s="1" t="s">
        <v>23</v>
      </c>
      <c r="H280" s="1" t="s">
        <v>402</v>
      </c>
      <c r="I280" s="7">
        <f>544118-I281</f>
        <v>166650</v>
      </c>
      <c r="J280" s="1" t="s">
        <v>23</v>
      </c>
      <c r="K280" s="1" t="s">
        <v>23</v>
      </c>
      <c r="L280" s="1" t="s">
        <v>24</v>
      </c>
      <c r="M280" s="1" t="s">
        <v>25</v>
      </c>
      <c r="N280" s="1" t="s">
        <v>23</v>
      </c>
      <c r="O280" s="1" t="s">
        <v>207</v>
      </c>
      <c r="P280" s="1" t="s">
        <v>269</v>
      </c>
      <c r="Q280" s="1" t="s">
        <v>400</v>
      </c>
    </row>
    <row r="281" spans="1:22" ht="37.15" customHeight="1" x14ac:dyDescent="0.25">
      <c r="A281" s="3" t="s">
        <v>199</v>
      </c>
      <c r="B281" s="3" t="s">
        <v>200</v>
      </c>
      <c r="C281" s="3" t="s">
        <v>201</v>
      </c>
      <c r="D281" s="3"/>
      <c r="E281" s="1" t="s">
        <v>206</v>
      </c>
      <c r="F281" s="1" t="s">
        <v>39</v>
      </c>
      <c r="H281" s="1" t="s">
        <v>401</v>
      </c>
      <c r="I281" s="7">
        <v>377468</v>
      </c>
      <c r="P281" s="1" t="s">
        <v>269</v>
      </c>
      <c r="Q281" s="1" t="s">
        <v>400</v>
      </c>
    </row>
    <row r="282" spans="1:22" ht="40.9" customHeight="1" x14ac:dyDescent="0.25">
      <c r="A282" s="3" t="s">
        <v>199</v>
      </c>
      <c r="B282" s="3" t="s">
        <v>200</v>
      </c>
      <c r="C282" s="3" t="s">
        <v>201</v>
      </c>
      <c r="D282" s="3"/>
      <c r="E282" s="1" t="s">
        <v>206</v>
      </c>
      <c r="F282" s="1" t="s">
        <v>39</v>
      </c>
      <c r="G282" s="1" t="s">
        <v>23</v>
      </c>
      <c r="H282" s="1" t="s">
        <v>402</v>
      </c>
      <c r="I282" s="7">
        <v>80803</v>
      </c>
      <c r="J282" s="1" t="s">
        <v>23</v>
      </c>
      <c r="K282" s="1" t="s">
        <v>23</v>
      </c>
      <c r="L282" s="1" t="s">
        <v>24</v>
      </c>
      <c r="M282" s="1" t="s">
        <v>25</v>
      </c>
      <c r="N282" s="1" t="s">
        <v>23</v>
      </c>
      <c r="O282" s="1" t="s">
        <v>207</v>
      </c>
      <c r="P282" s="1" t="s">
        <v>269</v>
      </c>
      <c r="Q282" s="1" t="s">
        <v>400</v>
      </c>
    </row>
    <row r="283" spans="1:22" x14ac:dyDescent="0.25">
      <c r="A283" s="3" t="s">
        <v>199</v>
      </c>
      <c r="B283" s="3" t="s">
        <v>200</v>
      </c>
      <c r="C283" s="3" t="s">
        <v>201</v>
      </c>
      <c r="D283" s="3" t="s">
        <v>208</v>
      </c>
    </row>
    <row r="284" spans="1:22" x14ac:dyDescent="0.25">
      <c r="A284" s="3" t="s">
        <v>199</v>
      </c>
      <c r="B284" s="3" t="s">
        <v>200</v>
      </c>
      <c r="C284" s="3" t="s">
        <v>201</v>
      </c>
      <c r="D284" s="3"/>
      <c r="E284" s="1" t="s">
        <v>209</v>
      </c>
      <c r="F284" s="1" t="s">
        <v>39</v>
      </c>
      <c r="G284" s="1" t="s">
        <v>23</v>
      </c>
      <c r="H284" s="1" t="s">
        <v>23</v>
      </c>
      <c r="J284" s="1" t="s">
        <v>23</v>
      </c>
      <c r="K284" s="1" t="s">
        <v>23</v>
      </c>
      <c r="L284" s="1" t="s">
        <v>24</v>
      </c>
      <c r="M284" s="1" t="s">
        <v>25</v>
      </c>
      <c r="N284" s="1" t="s">
        <v>23</v>
      </c>
      <c r="O284" s="1" t="s">
        <v>23</v>
      </c>
      <c r="P284" s="5"/>
      <c r="Q284" s="1" t="s">
        <v>23</v>
      </c>
      <c r="R284" s="1" t="s">
        <v>23</v>
      </c>
      <c r="S284" s="1" t="s">
        <v>23</v>
      </c>
      <c r="T284" s="1" t="s">
        <v>23</v>
      </c>
      <c r="U284" s="1" t="s">
        <v>23</v>
      </c>
      <c r="V284" s="1" t="s">
        <v>23</v>
      </c>
    </row>
    <row r="285" spans="1:22" x14ac:dyDescent="0.25">
      <c r="A285" s="3" t="s">
        <v>199</v>
      </c>
      <c r="B285" s="3" t="s">
        <v>200</v>
      </c>
      <c r="C285" s="3" t="s">
        <v>201</v>
      </c>
      <c r="D285" s="3" t="s">
        <v>210</v>
      </c>
    </row>
    <row r="286" spans="1:22" x14ac:dyDescent="0.25">
      <c r="A286" s="3" t="s">
        <v>199</v>
      </c>
      <c r="B286" s="3" t="s">
        <v>200</v>
      </c>
      <c r="C286" s="3" t="s">
        <v>201</v>
      </c>
      <c r="D286" s="3"/>
      <c r="E286" s="1" t="s">
        <v>211</v>
      </c>
      <c r="F286" s="1" t="s">
        <v>39</v>
      </c>
      <c r="G286" s="1" t="s">
        <v>23</v>
      </c>
      <c r="H286" s="1" t="s">
        <v>23</v>
      </c>
      <c r="J286" s="1" t="s">
        <v>23</v>
      </c>
      <c r="K286" s="1" t="s">
        <v>23</v>
      </c>
      <c r="L286" s="1" t="s">
        <v>24</v>
      </c>
      <c r="M286" s="1" t="s">
        <v>25</v>
      </c>
      <c r="N286" s="1" t="s">
        <v>23</v>
      </c>
      <c r="O286" s="1" t="s">
        <v>23</v>
      </c>
      <c r="Q286" s="5"/>
      <c r="R286" s="1" t="s">
        <v>23</v>
      </c>
      <c r="S286" s="1" t="s">
        <v>23</v>
      </c>
      <c r="T286" s="1" t="s">
        <v>23</v>
      </c>
      <c r="U286" s="1" t="s">
        <v>23</v>
      </c>
      <c r="V286" s="1" t="s">
        <v>23</v>
      </c>
    </row>
    <row r="287" spans="1:22" x14ac:dyDescent="0.25">
      <c r="A287" s="3" t="s">
        <v>199</v>
      </c>
      <c r="B287" s="3" t="s">
        <v>200</v>
      </c>
      <c r="C287" s="3" t="s">
        <v>201</v>
      </c>
      <c r="D287" s="3" t="s">
        <v>212</v>
      </c>
    </row>
    <row r="288" spans="1:22" x14ac:dyDescent="0.25">
      <c r="A288" s="3" t="s">
        <v>199</v>
      </c>
      <c r="B288" s="3" t="s">
        <v>200</v>
      </c>
      <c r="C288" s="3" t="s">
        <v>201</v>
      </c>
      <c r="D288" s="3"/>
      <c r="E288" s="1" t="s">
        <v>213</v>
      </c>
      <c r="F288" s="1" t="s">
        <v>39</v>
      </c>
      <c r="G288" s="1" t="s">
        <v>23</v>
      </c>
      <c r="H288" s="1" t="s">
        <v>23</v>
      </c>
      <c r="J288" s="1" t="s">
        <v>23</v>
      </c>
      <c r="K288" s="1" t="s">
        <v>23</v>
      </c>
      <c r="L288" s="1" t="s">
        <v>24</v>
      </c>
      <c r="M288" s="1" t="s">
        <v>25</v>
      </c>
      <c r="N288" s="1" t="s">
        <v>23</v>
      </c>
      <c r="O288" s="1" t="s">
        <v>23</v>
      </c>
      <c r="Q288" s="1" t="s">
        <v>23</v>
      </c>
      <c r="R288" s="1" t="s">
        <v>23</v>
      </c>
      <c r="S288" s="1" t="s">
        <v>23</v>
      </c>
      <c r="T288" s="1" t="s">
        <v>23</v>
      </c>
      <c r="U288" s="1" t="s">
        <v>23</v>
      </c>
      <c r="V288" s="1" t="s">
        <v>23</v>
      </c>
    </row>
    <row r="289" spans="1:22" x14ac:dyDescent="0.25">
      <c r="A289" s="3" t="s">
        <v>199</v>
      </c>
      <c r="B289" s="3" t="s">
        <v>200</v>
      </c>
      <c r="C289" s="3" t="s">
        <v>201</v>
      </c>
      <c r="D289" s="3" t="s">
        <v>214</v>
      </c>
    </row>
    <row r="290" spans="1:22" ht="29.45" customHeight="1" x14ac:dyDescent="0.25">
      <c r="A290" s="3" t="s">
        <v>199</v>
      </c>
      <c r="B290" s="3" t="s">
        <v>200</v>
      </c>
      <c r="C290" s="3" t="s">
        <v>201</v>
      </c>
      <c r="D290" s="3"/>
      <c r="E290" s="1" t="s">
        <v>215</v>
      </c>
      <c r="F290" s="1" t="s">
        <v>39</v>
      </c>
      <c r="G290" s="1" t="s">
        <v>23</v>
      </c>
      <c r="H290" s="1" t="s">
        <v>252</v>
      </c>
      <c r="I290" s="5">
        <v>2418</v>
      </c>
      <c r="J290" s="1" t="s">
        <v>23</v>
      </c>
      <c r="K290" s="1" t="s">
        <v>23</v>
      </c>
      <c r="L290" s="1" t="s">
        <v>24</v>
      </c>
      <c r="M290" s="1" t="s">
        <v>25</v>
      </c>
      <c r="N290" s="1" t="s">
        <v>23</v>
      </c>
      <c r="O290" s="1" t="s">
        <v>216</v>
      </c>
      <c r="P290" s="1" t="s">
        <v>368</v>
      </c>
      <c r="Q290" s="1" t="s">
        <v>369</v>
      </c>
      <c r="R290" s="1" t="s">
        <v>23</v>
      </c>
      <c r="S290" s="1" t="s">
        <v>23</v>
      </c>
      <c r="T290" s="1" t="s">
        <v>23</v>
      </c>
      <c r="U290" s="1" t="s">
        <v>23</v>
      </c>
      <c r="V290" s="1" t="s">
        <v>23</v>
      </c>
    </row>
    <row r="291" spans="1:22" ht="37.15" customHeight="1" x14ac:dyDescent="0.25">
      <c r="A291" s="3" t="s">
        <v>199</v>
      </c>
      <c r="B291" s="3" t="s">
        <v>200</v>
      </c>
      <c r="C291" s="3" t="s">
        <v>201</v>
      </c>
      <c r="D291" s="3"/>
      <c r="E291" s="1" t="s">
        <v>215</v>
      </c>
      <c r="F291" s="1" t="s">
        <v>39</v>
      </c>
      <c r="G291" s="1" t="s">
        <v>23</v>
      </c>
      <c r="H291" s="1" t="s">
        <v>252</v>
      </c>
      <c r="I291" s="7">
        <v>3000</v>
      </c>
      <c r="J291" s="1" t="s">
        <v>23</v>
      </c>
      <c r="K291" s="1" t="s">
        <v>23</v>
      </c>
      <c r="L291" s="1" t="s">
        <v>24</v>
      </c>
      <c r="M291" s="1" t="s">
        <v>25</v>
      </c>
      <c r="N291" s="1" t="s">
        <v>23</v>
      </c>
      <c r="O291" s="1" t="s">
        <v>216</v>
      </c>
      <c r="P291" s="1" t="s">
        <v>370</v>
      </c>
      <c r="Q291" s="1" t="s">
        <v>371</v>
      </c>
    </row>
    <row r="292" spans="1:22" ht="46.15" customHeight="1" x14ac:dyDescent="0.25">
      <c r="A292" s="3" t="s">
        <v>199</v>
      </c>
      <c r="B292" s="3" t="s">
        <v>200</v>
      </c>
      <c r="C292" s="3" t="s">
        <v>201</v>
      </c>
      <c r="D292" s="3"/>
      <c r="E292" s="1" t="s">
        <v>215</v>
      </c>
      <c r="F292" s="1" t="s">
        <v>39</v>
      </c>
      <c r="G292" s="1" t="s">
        <v>23</v>
      </c>
      <c r="H292" s="1" t="s">
        <v>252</v>
      </c>
      <c r="I292" s="7">
        <v>1000</v>
      </c>
      <c r="J292" s="1" t="s">
        <v>23</v>
      </c>
      <c r="K292" s="1" t="s">
        <v>23</v>
      </c>
      <c r="L292" s="1" t="s">
        <v>24</v>
      </c>
      <c r="M292" s="1" t="s">
        <v>25</v>
      </c>
      <c r="N292" s="1" t="s">
        <v>23</v>
      </c>
      <c r="O292" s="1" t="s">
        <v>216</v>
      </c>
      <c r="P292" s="1" t="s">
        <v>370</v>
      </c>
      <c r="Q292" s="1" t="s">
        <v>372</v>
      </c>
    </row>
    <row r="293" spans="1:22" ht="55.9" customHeight="1" x14ac:dyDescent="0.25">
      <c r="A293" s="3" t="s">
        <v>199</v>
      </c>
      <c r="B293" s="3" t="s">
        <v>200</v>
      </c>
      <c r="C293" s="3" t="s">
        <v>201</v>
      </c>
      <c r="D293" s="3"/>
      <c r="E293" s="1" t="s">
        <v>215</v>
      </c>
      <c r="F293" s="1" t="s">
        <v>39</v>
      </c>
      <c r="G293" s="1" t="s">
        <v>23</v>
      </c>
      <c r="H293" s="1" t="s">
        <v>252</v>
      </c>
      <c r="I293" s="5">
        <v>2050</v>
      </c>
      <c r="J293" s="1" t="s">
        <v>23</v>
      </c>
      <c r="K293" s="1" t="s">
        <v>23</v>
      </c>
      <c r="L293" s="1" t="s">
        <v>24</v>
      </c>
      <c r="M293" s="1" t="s">
        <v>25</v>
      </c>
      <c r="N293" s="1" t="s">
        <v>23</v>
      </c>
      <c r="O293" s="1" t="s">
        <v>216</v>
      </c>
      <c r="P293" s="1" t="s">
        <v>373</v>
      </c>
      <c r="Q293" s="1" t="s">
        <v>441</v>
      </c>
    </row>
    <row r="294" spans="1:22" ht="35.450000000000003" customHeight="1" x14ac:dyDescent="0.25">
      <c r="A294" s="3" t="s">
        <v>199</v>
      </c>
      <c r="B294" s="3" t="s">
        <v>200</v>
      </c>
      <c r="C294" s="3" t="s">
        <v>201</v>
      </c>
      <c r="D294" s="3"/>
      <c r="E294" s="1" t="s">
        <v>215</v>
      </c>
      <c r="F294" s="1" t="s">
        <v>39</v>
      </c>
      <c r="G294" s="1" t="s">
        <v>23</v>
      </c>
      <c r="H294" s="1" t="s">
        <v>252</v>
      </c>
      <c r="I294" s="5">
        <v>200</v>
      </c>
      <c r="J294" s="1" t="s">
        <v>23</v>
      </c>
      <c r="K294" s="1" t="s">
        <v>23</v>
      </c>
      <c r="L294" s="1" t="s">
        <v>24</v>
      </c>
      <c r="M294" s="1" t="s">
        <v>25</v>
      </c>
      <c r="N294" s="1" t="s">
        <v>23</v>
      </c>
      <c r="O294" s="1" t="s">
        <v>216</v>
      </c>
      <c r="P294" s="1" t="s">
        <v>374</v>
      </c>
      <c r="Q294" s="1" t="s">
        <v>375</v>
      </c>
    </row>
    <row r="295" spans="1:22" ht="47.45" customHeight="1" x14ac:dyDescent="0.25">
      <c r="A295" s="3" t="s">
        <v>199</v>
      </c>
      <c r="B295" s="3" t="s">
        <v>200</v>
      </c>
      <c r="C295" s="3" t="s">
        <v>201</v>
      </c>
      <c r="D295" s="3"/>
      <c r="E295" s="1" t="s">
        <v>215</v>
      </c>
      <c r="F295" s="1" t="s">
        <v>39</v>
      </c>
      <c r="G295" s="1" t="s">
        <v>23</v>
      </c>
      <c r="H295" s="1" t="s">
        <v>252</v>
      </c>
      <c r="I295" s="7">
        <v>4840</v>
      </c>
      <c r="J295" s="1" t="s">
        <v>23</v>
      </c>
      <c r="K295" s="1" t="s">
        <v>23</v>
      </c>
      <c r="L295" s="1" t="s">
        <v>24</v>
      </c>
      <c r="M295" s="1" t="s">
        <v>25</v>
      </c>
      <c r="N295" s="1" t="s">
        <v>23</v>
      </c>
      <c r="O295" s="1" t="s">
        <v>216</v>
      </c>
      <c r="P295" s="1" t="s">
        <v>286</v>
      </c>
      <c r="Q295" s="1" t="s">
        <v>376</v>
      </c>
    </row>
    <row r="296" spans="1:22" ht="45.6" customHeight="1" x14ac:dyDescent="0.25">
      <c r="A296" s="3" t="s">
        <v>199</v>
      </c>
      <c r="B296" s="3" t="s">
        <v>200</v>
      </c>
      <c r="C296" s="3" t="s">
        <v>201</v>
      </c>
      <c r="D296" s="3"/>
      <c r="E296" s="1" t="s">
        <v>215</v>
      </c>
      <c r="F296" s="1" t="s">
        <v>39</v>
      </c>
      <c r="G296" s="1" t="s">
        <v>23</v>
      </c>
      <c r="H296" s="1" t="s">
        <v>252</v>
      </c>
      <c r="I296" s="7">
        <v>25000</v>
      </c>
      <c r="J296" s="1" t="s">
        <v>23</v>
      </c>
      <c r="K296" s="1" t="s">
        <v>23</v>
      </c>
      <c r="L296" s="1" t="s">
        <v>24</v>
      </c>
      <c r="M296" s="1" t="s">
        <v>25</v>
      </c>
      <c r="N296" s="1" t="s">
        <v>23</v>
      </c>
      <c r="O296" s="1" t="s">
        <v>216</v>
      </c>
      <c r="P296" s="1" t="s">
        <v>323</v>
      </c>
      <c r="Q296" s="1" t="s">
        <v>377</v>
      </c>
    </row>
    <row r="297" spans="1:22" ht="40.15" customHeight="1" x14ac:dyDescent="0.25">
      <c r="A297" s="3" t="s">
        <v>199</v>
      </c>
      <c r="B297" s="3" t="s">
        <v>200</v>
      </c>
      <c r="C297" s="3" t="s">
        <v>201</v>
      </c>
      <c r="D297" s="3"/>
      <c r="E297" s="1" t="s">
        <v>215</v>
      </c>
      <c r="F297" s="1" t="s">
        <v>39</v>
      </c>
      <c r="G297" s="1" t="s">
        <v>23</v>
      </c>
      <c r="H297" s="1" t="s">
        <v>252</v>
      </c>
      <c r="I297" s="7">
        <v>6500</v>
      </c>
      <c r="J297" s="1" t="s">
        <v>23</v>
      </c>
      <c r="K297" s="1" t="s">
        <v>23</v>
      </c>
      <c r="L297" s="1" t="s">
        <v>24</v>
      </c>
      <c r="M297" s="1" t="s">
        <v>25</v>
      </c>
      <c r="N297" s="1" t="s">
        <v>23</v>
      </c>
      <c r="O297" s="1" t="s">
        <v>216</v>
      </c>
      <c r="P297" s="1" t="s">
        <v>286</v>
      </c>
      <c r="Q297" s="1" t="s">
        <v>378</v>
      </c>
    </row>
    <row r="298" spans="1:22" ht="42" customHeight="1" x14ac:dyDescent="0.25">
      <c r="A298" s="3" t="s">
        <v>199</v>
      </c>
      <c r="B298" s="3" t="s">
        <v>200</v>
      </c>
      <c r="C298" s="3" t="s">
        <v>201</v>
      </c>
      <c r="D298" s="3"/>
      <c r="E298" s="1" t="s">
        <v>215</v>
      </c>
      <c r="F298" s="1" t="s">
        <v>39</v>
      </c>
      <c r="G298" s="1" t="s">
        <v>23</v>
      </c>
      <c r="H298" s="1" t="s">
        <v>252</v>
      </c>
      <c r="I298" s="7">
        <v>12800</v>
      </c>
      <c r="J298" s="1" t="s">
        <v>23</v>
      </c>
      <c r="K298" s="1" t="s">
        <v>23</v>
      </c>
      <c r="L298" s="1" t="s">
        <v>24</v>
      </c>
      <c r="M298" s="1" t="s">
        <v>25</v>
      </c>
      <c r="N298" s="1" t="s">
        <v>23</v>
      </c>
      <c r="O298" s="1" t="s">
        <v>216</v>
      </c>
      <c r="P298" s="1" t="s">
        <v>360</v>
      </c>
      <c r="Q298" s="1" t="s">
        <v>379</v>
      </c>
    </row>
    <row r="299" spans="1:22" ht="41.45" customHeight="1" x14ac:dyDescent="0.25">
      <c r="A299" s="3" t="s">
        <v>199</v>
      </c>
      <c r="B299" s="3" t="s">
        <v>200</v>
      </c>
      <c r="C299" s="3" t="s">
        <v>201</v>
      </c>
      <c r="D299" s="3"/>
      <c r="E299" s="1" t="s">
        <v>215</v>
      </c>
      <c r="F299" s="1" t="s">
        <v>39</v>
      </c>
      <c r="G299" s="1" t="s">
        <v>23</v>
      </c>
      <c r="H299" s="1" t="s">
        <v>252</v>
      </c>
      <c r="I299" s="7">
        <v>2000</v>
      </c>
      <c r="J299" s="1" t="s">
        <v>23</v>
      </c>
      <c r="K299" s="1" t="s">
        <v>23</v>
      </c>
      <c r="L299" s="1" t="s">
        <v>24</v>
      </c>
      <c r="M299" s="1" t="s">
        <v>25</v>
      </c>
      <c r="N299" s="1" t="s">
        <v>23</v>
      </c>
      <c r="O299" s="1" t="s">
        <v>216</v>
      </c>
      <c r="P299" s="1" t="s">
        <v>265</v>
      </c>
      <c r="Q299" s="1" t="s">
        <v>380</v>
      </c>
    </row>
    <row r="300" spans="1:22" ht="45.6" customHeight="1" x14ac:dyDescent="0.25">
      <c r="A300" s="3" t="s">
        <v>199</v>
      </c>
      <c r="B300" s="3" t="s">
        <v>200</v>
      </c>
      <c r="C300" s="3" t="s">
        <v>201</v>
      </c>
      <c r="D300" s="3"/>
      <c r="E300" s="1" t="s">
        <v>215</v>
      </c>
      <c r="F300" s="1" t="s">
        <v>39</v>
      </c>
      <c r="G300" s="1" t="s">
        <v>23</v>
      </c>
      <c r="H300" s="1" t="s">
        <v>252</v>
      </c>
      <c r="I300" s="5">
        <v>4000</v>
      </c>
      <c r="J300" s="1" t="s">
        <v>23</v>
      </c>
      <c r="K300" s="1" t="s">
        <v>23</v>
      </c>
      <c r="L300" s="1" t="s">
        <v>24</v>
      </c>
      <c r="M300" s="1" t="s">
        <v>25</v>
      </c>
      <c r="N300" s="1" t="s">
        <v>23</v>
      </c>
      <c r="O300" s="1" t="s">
        <v>216</v>
      </c>
      <c r="P300" s="1" t="s">
        <v>263</v>
      </c>
      <c r="Q300" s="1" t="s">
        <v>381</v>
      </c>
    </row>
    <row r="301" spans="1:22" ht="45" customHeight="1" x14ac:dyDescent="0.25">
      <c r="A301" s="3" t="s">
        <v>199</v>
      </c>
      <c r="B301" s="3" t="s">
        <v>200</v>
      </c>
      <c r="C301" s="3" t="s">
        <v>201</v>
      </c>
      <c r="D301" s="3"/>
      <c r="E301" s="1" t="s">
        <v>215</v>
      </c>
      <c r="F301" s="1" t="s">
        <v>39</v>
      </c>
      <c r="G301" s="1" t="s">
        <v>23</v>
      </c>
      <c r="H301" s="1" t="s">
        <v>252</v>
      </c>
      <c r="I301" s="7">
        <v>2000</v>
      </c>
      <c r="J301" s="1" t="s">
        <v>23</v>
      </c>
      <c r="K301" s="1" t="s">
        <v>23</v>
      </c>
      <c r="L301" s="1" t="s">
        <v>24</v>
      </c>
      <c r="M301" s="1" t="s">
        <v>25</v>
      </c>
      <c r="N301" s="1" t="s">
        <v>23</v>
      </c>
      <c r="O301" s="1" t="s">
        <v>216</v>
      </c>
      <c r="P301" s="1" t="s">
        <v>263</v>
      </c>
      <c r="Q301" s="1" t="s">
        <v>382</v>
      </c>
    </row>
    <row r="302" spans="1:22" ht="49.15" customHeight="1" x14ac:dyDescent="0.25">
      <c r="A302" s="3" t="s">
        <v>199</v>
      </c>
      <c r="B302" s="3" t="s">
        <v>200</v>
      </c>
      <c r="C302" s="3" t="s">
        <v>201</v>
      </c>
      <c r="D302" s="3"/>
      <c r="E302" s="1" t="s">
        <v>215</v>
      </c>
      <c r="F302" s="1" t="s">
        <v>39</v>
      </c>
      <c r="G302" s="1" t="s">
        <v>23</v>
      </c>
      <c r="H302" s="1" t="s">
        <v>252</v>
      </c>
      <c r="I302" s="7">
        <v>2000</v>
      </c>
      <c r="J302" s="1" t="s">
        <v>23</v>
      </c>
      <c r="K302" s="1" t="s">
        <v>23</v>
      </c>
      <c r="L302" s="1" t="s">
        <v>24</v>
      </c>
      <c r="M302" s="1" t="s">
        <v>25</v>
      </c>
      <c r="N302" s="1" t="s">
        <v>23</v>
      </c>
      <c r="O302" s="1" t="s">
        <v>216</v>
      </c>
      <c r="P302" s="1" t="s">
        <v>263</v>
      </c>
      <c r="Q302" s="1" t="s">
        <v>383</v>
      </c>
    </row>
    <row r="303" spans="1:22" ht="45" customHeight="1" x14ac:dyDescent="0.25">
      <c r="A303" s="3" t="s">
        <v>199</v>
      </c>
      <c r="B303" s="3" t="s">
        <v>200</v>
      </c>
      <c r="C303" s="3" t="s">
        <v>201</v>
      </c>
      <c r="D303" s="3"/>
      <c r="E303" s="1" t="s">
        <v>215</v>
      </c>
      <c r="F303" s="1" t="s">
        <v>39</v>
      </c>
      <c r="G303" s="1" t="s">
        <v>23</v>
      </c>
      <c r="H303" s="1" t="s">
        <v>252</v>
      </c>
      <c r="I303" s="5">
        <v>1000</v>
      </c>
      <c r="J303" s="1" t="s">
        <v>23</v>
      </c>
      <c r="K303" s="1" t="s">
        <v>23</v>
      </c>
      <c r="L303" s="1" t="s">
        <v>24</v>
      </c>
      <c r="M303" s="1" t="s">
        <v>25</v>
      </c>
      <c r="N303" s="1" t="s">
        <v>23</v>
      </c>
      <c r="O303" s="1" t="s">
        <v>216</v>
      </c>
      <c r="P303" s="1" t="s">
        <v>370</v>
      </c>
      <c r="Q303" s="1" t="s">
        <v>384</v>
      </c>
    </row>
    <row r="304" spans="1:22" ht="45.6" customHeight="1" x14ac:dyDescent="0.25">
      <c r="A304" s="3" t="s">
        <v>199</v>
      </c>
      <c r="B304" s="3" t="s">
        <v>200</v>
      </c>
      <c r="C304" s="3" t="s">
        <v>201</v>
      </c>
      <c r="D304" s="3"/>
      <c r="E304" s="1" t="s">
        <v>215</v>
      </c>
      <c r="F304" s="1" t="s">
        <v>39</v>
      </c>
      <c r="G304" s="1" t="s">
        <v>23</v>
      </c>
      <c r="H304" s="1" t="s">
        <v>252</v>
      </c>
      <c r="I304" s="7">
        <v>25201</v>
      </c>
      <c r="J304" s="1" t="s">
        <v>23</v>
      </c>
      <c r="K304" s="1" t="s">
        <v>23</v>
      </c>
      <c r="L304" s="1" t="s">
        <v>24</v>
      </c>
      <c r="M304" s="1" t="s">
        <v>25</v>
      </c>
      <c r="N304" s="1" t="s">
        <v>23</v>
      </c>
      <c r="O304" s="1" t="s">
        <v>216</v>
      </c>
      <c r="P304" s="1" t="s">
        <v>315</v>
      </c>
      <c r="Q304" s="1" t="s">
        <v>385</v>
      </c>
    </row>
    <row r="305" spans="1:22" ht="51" customHeight="1" x14ac:dyDescent="0.25">
      <c r="A305" s="3" t="s">
        <v>199</v>
      </c>
      <c r="B305" s="3" t="s">
        <v>200</v>
      </c>
      <c r="C305" s="3" t="s">
        <v>201</v>
      </c>
      <c r="D305" s="3"/>
      <c r="E305" s="1" t="s">
        <v>215</v>
      </c>
      <c r="F305" s="1" t="s">
        <v>39</v>
      </c>
      <c r="G305" s="1" t="s">
        <v>23</v>
      </c>
      <c r="H305" s="1" t="s">
        <v>252</v>
      </c>
      <c r="I305" s="7">
        <v>1500</v>
      </c>
      <c r="J305" s="1" t="s">
        <v>23</v>
      </c>
      <c r="K305" s="1" t="s">
        <v>23</v>
      </c>
      <c r="L305" s="1" t="s">
        <v>24</v>
      </c>
      <c r="M305" s="1" t="s">
        <v>25</v>
      </c>
      <c r="N305" s="1" t="s">
        <v>23</v>
      </c>
      <c r="O305" s="1" t="s">
        <v>216</v>
      </c>
      <c r="P305" s="1" t="s">
        <v>275</v>
      </c>
      <c r="Q305" s="1" t="s">
        <v>386</v>
      </c>
    </row>
    <row r="306" spans="1:22" ht="57" customHeight="1" x14ac:dyDescent="0.25">
      <c r="A306" s="3" t="s">
        <v>199</v>
      </c>
      <c r="B306" s="3" t="s">
        <v>200</v>
      </c>
      <c r="C306" s="3" t="s">
        <v>201</v>
      </c>
      <c r="D306" s="3"/>
      <c r="E306" s="1" t="s">
        <v>215</v>
      </c>
      <c r="F306" s="1" t="s">
        <v>39</v>
      </c>
      <c r="G306" s="1" t="s">
        <v>23</v>
      </c>
      <c r="H306" s="1" t="s">
        <v>252</v>
      </c>
      <c r="I306" s="5">
        <v>800</v>
      </c>
      <c r="J306" s="1" t="s">
        <v>23</v>
      </c>
      <c r="K306" s="1" t="s">
        <v>23</v>
      </c>
      <c r="L306" s="1" t="s">
        <v>24</v>
      </c>
      <c r="M306" s="1" t="s">
        <v>25</v>
      </c>
      <c r="N306" s="1" t="s">
        <v>23</v>
      </c>
      <c r="O306" s="1" t="s">
        <v>216</v>
      </c>
      <c r="P306" s="1" t="s">
        <v>351</v>
      </c>
      <c r="Q306" s="1" t="s">
        <v>387</v>
      </c>
    </row>
    <row r="307" spans="1:22" ht="45" customHeight="1" x14ac:dyDescent="0.25">
      <c r="A307" s="3" t="s">
        <v>199</v>
      </c>
      <c r="B307" s="3" t="s">
        <v>200</v>
      </c>
      <c r="C307" s="3" t="s">
        <v>201</v>
      </c>
      <c r="D307" s="3"/>
      <c r="E307" s="1" t="s">
        <v>215</v>
      </c>
      <c r="F307" s="1" t="s">
        <v>39</v>
      </c>
      <c r="G307" s="1" t="s">
        <v>23</v>
      </c>
      <c r="H307" s="1" t="s">
        <v>252</v>
      </c>
      <c r="I307" s="5">
        <v>800</v>
      </c>
      <c r="J307" s="1" t="s">
        <v>23</v>
      </c>
      <c r="K307" s="1" t="s">
        <v>23</v>
      </c>
      <c r="L307" s="1" t="s">
        <v>24</v>
      </c>
      <c r="M307" s="1" t="s">
        <v>25</v>
      </c>
      <c r="N307" s="1" t="s">
        <v>23</v>
      </c>
      <c r="O307" s="1" t="s">
        <v>216</v>
      </c>
      <c r="P307" s="1" t="s">
        <v>388</v>
      </c>
      <c r="Q307" s="1" t="s">
        <v>389</v>
      </c>
    </row>
    <row r="308" spans="1:22" ht="45" customHeight="1" x14ac:dyDescent="0.25">
      <c r="A308" s="3" t="s">
        <v>199</v>
      </c>
      <c r="B308" s="3" t="s">
        <v>200</v>
      </c>
      <c r="C308" s="3" t="s">
        <v>201</v>
      </c>
      <c r="D308" s="3"/>
      <c r="E308" s="1" t="s">
        <v>215</v>
      </c>
      <c r="F308" s="1" t="s">
        <v>39</v>
      </c>
      <c r="G308" s="1" t="s">
        <v>23</v>
      </c>
      <c r="H308" s="1" t="s">
        <v>252</v>
      </c>
      <c r="I308" s="7">
        <v>4534</v>
      </c>
      <c r="J308" s="1" t="s">
        <v>23</v>
      </c>
      <c r="K308" s="1" t="s">
        <v>23</v>
      </c>
      <c r="L308" s="1" t="s">
        <v>24</v>
      </c>
      <c r="M308" s="1" t="s">
        <v>25</v>
      </c>
      <c r="N308" s="1" t="s">
        <v>23</v>
      </c>
      <c r="O308" s="1" t="s">
        <v>216</v>
      </c>
      <c r="P308" s="1" t="s">
        <v>419</v>
      </c>
      <c r="Q308" s="1" t="s">
        <v>420</v>
      </c>
    </row>
    <row r="309" spans="1:22" ht="45" customHeight="1" x14ac:dyDescent="0.25">
      <c r="A309" s="3" t="s">
        <v>199</v>
      </c>
      <c r="B309" s="3" t="s">
        <v>200</v>
      </c>
      <c r="C309" s="3" t="s">
        <v>201</v>
      </c>
      <c r="D309" s="3"/>
      <c r="E309" s="1" t="s">
        <v>215</v>
      </c>
      <c r="F309" s="1" t="s">
        <v>39</v>
      </c>
      <c r="G309" s="1" t="s">
        <v>23</v>
      </c>
      <c r="H309" s="1" t="s">
        <v>252</v>
      </c>
      <c r="I309" s="7">
        <v>1000</v>
      </c>
      <c r="P309" s="1" t="s">
        <v>259</v>
      </c>
      <c r="Q309" s="1" t="s">
        <v>421</v>
      </c>
    </row>
    <row r="310" spans="1:22" ht="45" customHeight="1" x14ac:dyDescent="0.25">
      <c r="A310" s="3" t="s">
        <v>199</v>
      </c>
      <c r="B310" s="3" t="s">
        <v>200</v>
      </c>
      <c r="C310" s="3" t="s">
        <v>201</v>
      </c>
      <c r="D310" s="3"/>
      <c r="E310" s="1" t="s">
        <v>215</v>
      </c>
      <c r="F310" s="1" t="s">
        <v>39</v>
      </c>
      <c r="G310" s="1" t="s">
        <v>23</v>
      </c>
      <c r="H310" s="1" t="s">
        <v>252</v>
      </c>
      <c r="I310" s="7">
        <v>2000</v>
      </c>
      <c r="P310" s="1" t="s">
        <v>259</v>
      </c>
      <c r="Q310" s="1" t="s">
        <v>422</v>
      </c>
    </row>
    <row r="311" spans="1:22" ht="45" customHeight="1" x14ac:dyDescent="0.25">
      <c r="A311" s="3" t="s">
        <v>199</v>
      </c>
      <c r="B311" s="3" t="s">
        <v>200</v>
      </c>
      <c r="C311" s="3" t="s">
        <v>201</v>
      </c>
      <c r="D311" s="3"/>
      <c r="E311" s="1" t="s">
        <v>215</v>
      </c>
      <c r="F311" s="1" t="s">
        <v>39</v>
      </c>
      <c r="G311" s="1" t="s">
        <v>23</v>
      </c>
      <c r="H311" s="1" t="s">
        <v>252</v>
      </c>
      <c r="I311" s="7">
        <v>1175</v>
      </c>
      <c r="P311" s="1" t="s">
        <v>261</v>
      </c>
      <c r="Q311" s="1" t="s">
        <v>425</v>
      </c>
    </row>
    <row r="312" spans="1:22" x14ac:dyDescent="0.25">
      <c r="A312" s="3" t="s">
        <v>199</v>
      </c>
      <c r="B312" s="3" t="s">
        <v>200</v>
      </c>
      <c r="C312" s="3" t="s">
        <v>201</v>
      </c>
      <c r="D312" s="3" t="s">
        <v>217</v>
      </c>
    </row>
    <row r="313" spans="1:22" x14ac:dyDescent="0.25">
      <c r="A313" s="3" t="s">
        <v>199</v>
      </c>
      <c r="B313" s="3" t="s">
        <v>200</v>
      </c>
      <c r="C313" s="3" t="s">
        <v>201</v>
      </c>
      <c r="D313" s="3"/>
      <c r="E313" s="1" t="s">
        <v>218</v>
      </c>
      <c r="F313" s="1" t="s">
        <v>39</v>
      </c>
      <c r="G313" s="1" t="s">
        <v>23</v>
      </c>
      <c r="H313" s="1" t="s">
        <v>23</v>
      </c>
      <c r="J313" s="1" t="s">
        <v>23</v>
      </c>
      <c r="K313" s="1" t="s">
        <v>23</v>
      </c>
      <c r="L313" s="1" t="s">
        <v>24</v>
      </c>
      <c r="M313" s="1" t="s">
        <v>25</v>
      </c>
      <c r="N313" s="1" t="s">
        <v>23</v>
      </c>
      <c r="O313" s="1" t="s">
        <v>23</v>
      </c>
      <c r="Q313" s="1" t="s">
        <v>23</v>
      </c>
      <c r="R313" s="1" t="s">
        <v>23</v>
      </c>
      <c r="S313" s="1" t="s">
        <v>23</v>
      </c>
      <c r="T313" s="1" t="s">
        <v>23</v>
      </c>
      <c r="U313" s="1" t="s">
        <v>23</v>
      </c>
      <c r="V313" s="1" t="s">
        <v>23</v>
      </c>
    </row>
    <row r="314" spans="1:22" x14ac:dyDescent="0.25">
      <c r="A314" s="3" t="s">
        <v>199</v>
      </c>
      <c r="B314" s="3" t="s">
        <v>200</v>
      </c>
      <c r="C314" s="3" t="s">
        <v>201</v>
      </c>
      <c r="D314" s="3" t="s">
        <v>219</v>
      </c>
    </row>
    <row r="315" spans="1:22" x14ac:dyDescent="0.25">
      <c r="A315" s="3" t="s">
        <v>199</v>
      </c>
      <c r="B315" s="3" t="s">
        <v>200</v>
      </c>
      <c r="C315" s="3" t="s">
        <v>201</v>
      </c>
      <c r="D315" s="3"/>
      <c r="E315" s="1" t="s">
        <v>220</v>
      </c>
      <c r="F315" s="1" t="s">
        <v>39</v>
      </c>
      <c r="G315" s="1" t="s">
        <v>23</v>
      </c>
      <c r="H315" s="1" t="s">
        <v>23</v>
      </c>
      <c r="J315" s="1" t="s">
        <v>23</v>
      </c>
      <c r="K315" s="1" t="s">
        <v>23</v>
      </c>
      <c r="L315" s="1" t="s">
        <v>24</v>
      </c>
      <c r="M315" s="1" t="s">
        <v>25</v>
      </c>
      <c r="N315" s="1" t="s">
        <v>23</v>
      </c>
      <c r="O315" s="1" t="s">
        <v>23</v>
      </c>
      <c r="Q315" s="1" t="s">
        <v>23</v>
      </c>
      <c r="R315" s="1" t="s">
        <v>23</v>
      </c>
      <c r="S315" s="1" t="s">
        <v>23</v>
      </c>
      <c r="T315" s="1" t="s">
        <v>23</v>
      </c>
      <c r="U315" s="1" t="s">
        <v>23</v>
      </c>
      <c r="V315" s="1" t="s">
        <v>23</v>
      </c>
    </row>
    <row r="316" spans="1:22" x14ac:dyDescent="0.25">
      <c r="A316" s="3" t="s">
        <v>199</v>
      </c>
      <c r="B316" s="3" t="s">
        <v>200</v>
      </c>
      <c r="C316" s="3" t="s">
        <v>201</v>
      </c>
      <c r="D316" s="3" t="s">
        <v>221</v>
      </c>
    </row>
    <row r="317" spans="1:22" ht="49.15" customHeight="1" x14ac:dyDescent="0.25">
      <c r="A317" s="3" t="s">
        <v>199</v>
      </c>
      <c r="B317" s="3" t="s">
        <v>200</v>
      </c>
      <c r="C317" s="3" t="s">
        <v>201</v>
      </c>
      <c r="D317" s="3"/>
      <c r="E317" s="1" t="s">
        <v>222</v>
      </c>
      <c r="F317" s="1" t="s">
        <v>39</v>
      </c>
      <c r="G317" s="1" t="s">
        <v>23</v>
      </c>
      <c r="H317" s="1" t="s">
        <v>252</v>
      </c>
      <c r="I317" s="7">
        <v>990</v>
      </c>
      <c r="J317" s="1" t="s">
        <v>23</v>
      </c>
      <c r="K317" s="1" t="s">
        <v>23</v>
      </c>
      <c r="L317" s="1" t="s">
        <v>24</v>
      </c>
      <c r="M317" s="1" t="s">
        <v>25</v>
      </c>
      <c r="N317" s="1" t="s">
        <v>23</v>
      </c>
      <c r="O317" s="1" t="s">
        <v>223</v>
      </c>
      <c r="P317" s="1" t="s">
        <v>269</v>
      </c>
      <c r="Q317" s="1" t="s">
        <v>390</v>
      </c>
      <c r="R317" s="1" t="s">
        <v>23</v>
      </c>
      <c r="S317" s="1" t="s">
        <v>23</v>
      </c>
      <c r="T317" s="1" t="s">
        <v>23</v>
      </c>
      <c r="U317" s="1" t="s">
        <v>23</v>
      </c>
      <c r="V317" s="1" t="s">
        <v>23</v>
      </c>
    </row>
    <row r="318" spans="1:22" ht="68.45" customHeight="1" x14ac:dyDescent="0.25">
      <c r="A318" s="3" t="s">
        <v>199</v>
      </c>
      <c r="B318" s="3" t="s">
        <v>200</v>
      </c>
      <c r="C318" s="3" t="s">
        <v>201</v>
      </c>
      <c r="D318" s="3"/>
      <c r="E318" s="1" t="s">
        <v>222</v>
      </c>
      <c r="F318" s="1" t="s">
        <v>39</v>
      </c>
      <c r="G318" s="1" t="s">
        <v>23</v>
      </c>
      <c r="H318" s="1" t="s">
        <v>252</v>
      </c>
      <c r="I318" s="7">
        <v>4000</v>
      </c>
      <c r="J318" s="1" t="s">
        <v>23</v>
      </c>
      <c r="K318" s="1" t="s">
        <v>23</v>
      </c>
      <c r="L318" s="1" t="s">
        <v>24</v>
      </c>
      <c r="M318" s="1" t="s">
        <v>25</v>
      </c>
      <c r="N318" s="1" t="s">
        <v>23</v>
      </c>
      <c r="O318" s="1" t="s">
        <v>223</v>
      </c>
      <c r="P318" s="1" t="s">
        <v>269</v>
      </c>
      <c r="Q318" s="1" t="s">
        <v>446</v>
      </c>
    </row>
    <row r="319" spans="1:22" ht="47.45" customHeight="1" x14ac:dyDescent="0.25">
      <c r="A319" s="3" t="s">
        <v>199</v>
      </c>
      <c r="B319" s="3" t="s">
        <v>200</v>
      </c>
      <c r="C319" s="3" t="s">
        <v>201</v>
      </c>
      <c r="D319" s="3"/>
      <c r="E319" s="1" t="s">
        <v>222</v>
      </c>
      <c r="F319" s="1" t="s">
        <v>39</v>
      </c>
      <c r="G319" s="1" t="s">
        <v>23</v>
      </c>
      <c r="H319" s="1" t="s">
        <v>252</v>
      </c>
      <c r="I319" s="7">
        <v>9684</v>
      </c>
      <c r="J319" s="1" t="s">
        <v>23</v>
      </c>
      <c r="K319" s="1" t="s">
        <v>23</v>
      </c>
      <c r="L319" s="1" t="s">
        <v>24</v>
      </c>
      <c r="M319" s="1" t="s">
        <v>25</v>
      </c>
      <c r="N319" s="1" t="s">
        <v>23</v>
      </c>
      <c r="O319" s="1" t="s">
        <v>223</v>
      </c>
      <c r="P319" s="1" t="s">
        <v>269</v>
      </c>
      <c r="Q319" s="1" t="s">
        <v>445</v>
      </c>
    </row>
    <row r="320" spans="1:22" ht="49.15" customHeight="1" x14ac:dyDescent="0.25">
      <c r="A320" s="3" t="s">
        <v>199</v>
      </c>
      <c r="B320" s="3" t="s">
        <v>200</v>
      </c>
      <c r="C320" s="3" t="s">
        <v>201</v>
      </c>
      <c r="D320" s="3"/>
      <c r="E320" s="1" t="s">
        <v>222</v>
      </c>
      <c r="F320" s="1" t="s">
        <v>39</v>
      </c>
      <c r="G320" s="1" t="s">
        <v>23</v>
      </c>
      <c r="H320" s="1" t="s">
        <v>252</v>
      </c>
      <c r="I320" s="7">
        <v>50000</v>
      </c>
      <c r="J320" s="1" t="s">
        <v>23</v>
      </c>
      <c r="K320" s="1" t="s">
        <v>23</v>
      </c>
      <c r="L320" s="1" t="s">
        <v>24</v>
      </c>
      <c r="M320" s="1" t="s">
        <v>25</v>
      </c>
      <c r="N320" s="1" t="s">
        <v>23</v>
      </c>
      <c r="O320" s="1" t="s">
        <v>223</v>
      </c>
      <c r="P320" s="1" t="s">
        <v>269</v>
      </c>
      <c r="Q320" s="1" t="s">
        <v>391</v>
      </c>
    </row>
    <row r="321" spans="1:22" x14ac:dyDescent="0.25">
      <c r="A321" s="3" t="s">
        <v>199</v>
      </c>
      <c r="B321" s="3" t="s">
        <v>200</v>
      </c>
      <c r="C321" s="3" t="s">
        <v>201</v>
      </c>
      <c r="D321" s="3" t="s">
        <v>224</v>
      </c>
    </row>
    <row r="322" spans="1:22" x14ac:dyDescent="0.25">
      <c r="A322" s="3" t="s">
        <v>199</v>
      </c>
      <c r="B322" s="3" t="s">
        <v>200</v>
      </c>
      <c r="C322" s="3" t="s">
        <v>201</v>
      </c>
      <c r="D322" s="3"/>
      <c r="E322" s="1" t="s">
        <v>225</v>
      </c>
      <c r="F322" s="1" t="s">
        <v>39</v>
      </c>
      <c r="G322" s="1" t="s">
        <v>23</v>
      </c>
      <c r="H322" s="1" t="s">
        <v>23</v>
      </c>
      <c r="J322" s="1" t="s">
        <v>23</v>
      </c>
      <c r="K322" s="1" t="s">
        <v>23</v>
      </c>
      <c r="L322" s="1" t="s">
        <v>24</v>
      </c>
      <c r="M322" s="1" t="s">
        <v>25</v>
      </c>
      <c r="N322" s="1" t="s">
        <v>23</v>
      </c>
      <c r="O322" s="1" t="s">
        <v>23</v>
      </c>
      <c r="Q322" s="1" t="s">
        <v>23</v>
      </c>
      <c r="R322" s="1" t="s">
        <v>23</v>
      </c>
      <c r="S322" s="1" t="s">
        <v>23</v>
      </c>
      <c r="T322" s="1" t="s">
        <v>23</v>
      </c>
      <c r="U322" s="1" t="s">
        <v>23</v>
      </c>
      <c r="V322" s="1" t="s">
        <v>23</v>
      </c>
    </row>
    <row r="323" spans="1:22" x14ac:dyDescent="0.25">
      <c r="A323" s="3" t="s">
        <v>199</v>
      </c>
      <c r="B323" s="3" t="s">
        <v>200</v>
      </c>
      <c r="C323" s="3" t="s">
        <v>201</v>
      </c>
      <c r="D323" s="3" t="s">
        <v>226</v>
      </c>
      <c r="P323" s="5"/>
    </row>
    <row r="324" spans="1:22" x14ac:dyDescent="0.25">
      <c r="A324" s="3" t="s">
        <v>199</v>
      </c>
      <c r="B324" s="3" t="s">
        <v>200</v>
      </c>
      <c r="C324" s="3" t="s">
        <v>201</v>
      </c>
      <c r="D324" s="3"/>
      <c r="E324" s="1" t="s">
        <v>227</v>
      </c>
      <c r="F324" s="1" t="s">
        <v>39</v>
      </c>
      <c r="G324" s="1" t="s">
        <v>23</v>
      </c>
      <c r="H324" s="1" t="s">
        <v>23</v>
      </c>
      <c r="J324" s="1" t="s">
        <v>23</v>
      </c>
      <c r="K324" s="1" t="s">
        <v>23</v>
      </c>
      <c r="L324" s="1" t="s">
        <v>24</v>
      </c>
      <c r="M324" s="1" t="s">
        <v>25</v>
      </c>
      <c r="N324" s="1" t="s">
        <v>23</v>
      </c>
      <c r="O324" s="1" t="s">
        <v>23</v>
      </c>
      <c r="Q324" s="1" t="s">
        <v>23</v>
      </c>
      <c r="R324" s="1" t="s">
        <v>23</v>
      </c>
      <c r="S324" s="1" t="s">
        <v>23</v>
      </c>
      <c r="T324" s="1" t="s">
        <v>23</v>
      </c>
      <c r="U324" s="1" t="s">
        <v>23</v>
      </c>
      <c r="V324" s="1" t="s">
        <v>23</v>
      </c>
    </row>
    <row r="325" spans="1:22" x14ac:dyDescent="0.25">
      <c r="A325" s="3" t="s">
        <v>199</v>
      </c>
      <c r="B325" s="3" t="s">
        <v>200</v>
      </c>
      <c r="C325" s="3" t="s">
        <v>201</v>
      </c>
      <c r="D325" s="3" t="s">
        <v>228</v>
      </c>
    </row>
    <row r="326" spans="1:22" x14ac:dyDescent="0.25">
      <c r="A326" s="3" t="s">
        <v>199</v>
      </c>
      <c r="B326" s="3" t="s">
        <v>200</v>
      </c>
      <c r="C326" s="3" t="s">
        <v>201</v>
      </c>
      <c r="D326" s="3"/>
      <c r="E326" s="1" t="s">
        <v>229</v>
      </c>
      <c r="F326" s="1" t="s">
        <v>39</v>
      </c>
      <c r="G326" s="1" t="s">
        <v>23</v>
      </c>
      <c r="H326" s="1" t="s">
        <v>23</v>
      </c>
      <c r="J326" s="1" t="s">
        <v>23</v>
      </c>
      <c r="K326" s="1" t="s">
        <v>23</v>
      </c>
      <c r="L326" s="1" t="s">
        <v>24</v>
      </c>
      <c r="M326" s="1" t="s">
        <v>25</v>
      </c>
      <c r="N326" s="1" t="s">
        <v>23</v>
      </c>
      <c r="O326" s="1" t="s">
        <v>23</v>
      </c>
      <c r="Q326" s="1" t="s">
        <v>23</v>
      </c>
      <c r="R326" s="1" t="s">
        <v>23</v>
      </c>
      <c r="S326" s="1" t="s">
        <v>23</v>
      </c>
      <c r="T326" s="1" t="s">
        <v>23</v>
      </c>
      <c r="U326" s="1" t="s">
        <v>23</v>
      </c>
      <c r="V326" s="1" t="s">
        <v>23</v>
      </c>
    </row>
    <row r="327" spans="1:22" x14ac:dyDescent="0.25">
      <c r="A327" s="3" t="s">
        <v>199</v>
      </c>
      <c r="B327" s="3" t="s">
        <v>200</v>
      </c>
      <c r="C327" s="3" t="s">
        <v>201</v>
      </c>
      <c r="D327" s="3" t="s">
        <v>230</v>
      </c>
    </row>
    <row r="328" spans="1:22" ht="30" x14ac:dyDescent="0.25">
      <c r="A328" s="3" t="s">
        <v>199</v>
      </c>
      <c r="B328" s="3" t="s">
        <v>200</v>
      </c>
      <c r="C328" s="3" t="s">
        <v>201</v>
      </c>
      <c r="D328" s="3"/>
      <c r="E328" s="1" t="s">
        <v>231</v>
      </c>
      <c r="F328" s="1" t="s">
        <v>39</v>
      </c>
      <c r="G328" s="1" t="s">
        <v>23</v>
      </c>
      <c r="H328" s="1" t="s">
        <v>23</v>
      </c>
      <c r="J328" s="1" t="s">
        <v>23</v>
      </c>
      <c r="K328" s="1" t="s">
        <v>23</v>
      </c>
      <c r="L328" s="1" t="s">
        <v>24</v>
      </c>
      <c r="M328" s="1" t="s">
        <v>25</v>
      </c>
      <c r="N328" s="1" t="s">
        <v>23</v>
      </c>
      <c r="O328" s="1" t="s">
        <v>23</v>
      </c>
      <c r="Q328" s="1" t="s">
        <v>23</v>
      </c>
      <c r="R328" s="1" t="s">
        <v>23</v>
      </c>
      <c r="S328" s="1" t="s">
        <v>23</v>
      </c>
      <c r="T328" s="1" t="s">
        <v>23</v>
      </c>
      <c r="U328" s="1" t="s">
        <v>23</v>
      </c>
      <c r="V328" s="1" t="s">
        <v>23</v>
      </c>
    </row>
    <row r="329" spans="1:22" x14ac:dyDescent="0.25">
      <c r="A329" s="3" t="s">
        <v>199</v>
      </c>
      <c r="B329" s="3" t="s">
        <v>200</v>
      </c>
      <c r="C329" s="3" t="s">
        <v>232</v>
      </c>
    </row>
    <row r="330" spans="1:22" x14ac:dyDescent="0.25">
      <c r="A330" s="3" t="s">
        <v>199</v>
      </c>
      <c r="B330" s="3" t="s">
        <v>200</v>
      </c>
      <c r="C330" s="3" t="s">
        <v>232</v>
      </c>
      <c r="D330" s="3" t="s">
        <v>233</v>
      </c>
    </row>
    <row r="331" spans="1:22" ht="30" x14ac:dyDescent="0.25">
      <c r="A331" s="3" t="s">
        <v>199</v>
      </c>
      <c r="B331" s="3" t="s">
        <v>200</v>
      </c>
      <c r="C331" s="3" t="s">
        <v>232</v>
      </c>
      <c r="D331" s="3"/>
      <c r="E331" s="1" t="s">
        <v>234</v>
      </c>
      <c r="F331" s="1" t="s">
        <v>39</v>
      </c>
      <c r="G331" s="1" t="s">
        <v>23</v>
      </c>
      <c r="H331" s="1" t="s">
        <v>252</v>
      </c>
      <c r="I331" s="7">
        <v>5233</v>
      </c>
      <c r="J331" s="1" t="s">
        <v>23</v>
      </c>
      <c r="K331" s="1" t="s">
        <v>23</v>
      </c>
      <c r="L331" s="1" t="s">
        <v>24</v>
      </c>
      <c r="M331" s="1" t="s">
        <v>25</v>
      </c>
      <c r="N331" s="1" t="s">
        <v>23</v>
      </c>
      <c r="O331" s="1" t="s">
        <v>23</v>
      </c>
      <c r="P331" s="1" t="s">
        <v>392</v>
      </c>
      <c r="Q331" s="1" t="s">
        <v>393</v>
      </c>
      <c r="R331" s="1" t="s">
        <v>23</v>
      </c>
      <c r="S331" s="1" t="s">
        <v>23</v>
      </c>
      <c r="T331" s="1" t="s">
        <v>23</v>
      </c>
      <c r="U331" s="1" t="s">
        <v>23</v>
      </c>
      <c r="V331" s="1" t="s">
        <v>23</v>
      </c>
    </row>
    <row r="332" spans="1:22" x14ac:dyDescent="0.25">
      <c r="A332" s="3" t="s">
        <v>199</v>
      </c>
      <c r="B332" s="3" t="s">
        <v>200</v>
      </c>
      <c r="C332" s="3" t="s">
        <v>232</v>
      </c>
      <c r="D332" s="3"/>
      <c r="E332" s="1" t="s">
        <v>234</v>
      </c>
      <c r="F332" s="1" t="s">
        <v>39</v>
      </c>
      <c r="G332" s="1" t="s">
        <v>23</v>
      </c>
      <c r="H332" s="1" t="s">
        <v>252</v>
      </c>
      <c r="I332" s="7">
        <v>300</v>
      </c>
      <c r="J332" s="1" t="s">
        <v>23</v>
      </c>
      <c r="K332" s="1" t="s">
        <v>23</v>
      </c>
      <c r="L332" s="1" t="s">
        <v>24</v>
      </c>
      <c r="M332" s="1" t="s">
        <v>25</v>
      </c>
      <c r="N332" s="1" t="s">
        <v>23</v>
      </c>
      <c r="O332" s="1" t="s">
        <v>23</v>
      </c>
      <c r="P332" s="1" t="s">
        <v>392</v>
      </c>
      <c r="Q332" s="1" t="s">
        <v>406</v>
      </c>
    </row>
    <row r="333" spans="1:22" x14ac:dyDescent="0.25">
      <c r="A333" s="3" t="s">
        <v>199</v>
      </c>
      <c r="B333" s="3" t="s">
        <v>200</v>
      </c>
      <c r="C333" s="3" t="s">
        <v>232</v>
      </c>
      <c r="D333" s="3"/>
      <c r="E333" s="1" t="s">
        <v>234</v>
      </c>
      <c r="F333" s="1" t="s">
        <v>39</v>
      </c>
      <c r="G333" s="1" t="s">
        <v>23</v>
      </c>
      <c r="H333" s="1" t="s">
        <v>252</v>
      </c>
      <c r="I333" s="7">
        <v>800</v>
      </c>
      <c r="J333" s="1" t="s">
        <v>23</v>
      </c>
      <c r="K333" s="1" t="s">
        <v>23</v>
      </c>
      <c r="L333" s="1" t="s">
        <v>24</v>
      </c>
      <c r="M333" s="1" t="s">
        <v>25</v>
      </c>
      <c r="N333" s="1" t="s">
        <v>23</v>
      </c>
      <c r="O333" s="1" t="s">
        <v>23</v>
      </c>
      <c r="P333" s="1" t="s">
        <v>392</v>
      </c>
      <c r="Q333" s="1" t="s">
        <v>407</v>
      </c>
    </row>
    <row r="334" spans="1:22" x14ac:dyDescent="0.25">
      <c r="A334" s="3" t="s">
        <v>199</v>
      </c>
      <c r="B334" s="3" t="s">
        <v>200</v>
      </c>
      <c r="C334" s="3" t="s">
        <v>232</v>
      </c>
      <c r="D334" s="3" t="s">
        <v>235</v>
      </c>
    </row>
    <row r="335" spans="1:22" x14ac:dyDescent="0.25">
      <c r="A335" s="3" t="s">
        <v>199</v>
      </c>
      <c r="B335" s="3" t="s">
        <v>200</v>
      </c>
      <c r="C335" s="3" t="s">
        <v>232</v>
      </c>
      <c r="D335" s="3"/>
      <c r="E335" s="1" t="s">
        <v>236</v>
      </c>
      <c r="F335" s="1" t="s">
        <v>39</v>
      </c>
      <c r="G335" s="1" t="s">
        <v>23</v>
      </c>
      <c r="H335" s="1" t="s">
        <v>23</v>
      </c>
      <c r="J335" s="1" t="s">
        <v>23</v>
      </c>
      <c r="K335" s="1" t="s">
        <v>23</v>
      </c>
      <c r="L335" s="1" t="s">
        <v>24</v>
      </c>
      <c r="M335" s="1" t="s">
        <v>25</v>
      </c>
      <c r="N335" s="1" t="s">
        <v>23</v>
      </c>
      <c r="O335" s="1" t="s">
        <v>23</v>
      </c>
      <c r="Q335" s="1" t="s">
        <v>23</v>
      </c>
      <c r="R335" s="1" t="s">
        <v>23</v>
      </c>
      <c r="S335" s="1" t="s">
        <v>23</v>
      </c>
      <c r="T335" s="1" t="s">
        <v>23</v>
      </c>
      <c r="U335" s="1" t="s">
        <v>23</v>
      </c>
      <c r="V335" s="1" t="s">
        <v>23</v>
      </c>
    </row>
    <row r="336" spans="1:22" x14ac:dyDescent="0.25">
      <c r="A336" s="3" t="s">
        <v>199</v>
      </c>
      <c r="B336" s="3" t="s">
        <v>200</v>
      </c>
      <c r="C336" s="3" t="s">
        <v>232</v>
      </c>
      <c r="D336" s="3" t="s">
        <v>237</v>
      </c>
    </row>
    <row r="337" spans="1:22" x14ac:dyDescent="0.25">
      <c r="A337" s="3" t="s">
        <v>199</v>
      </c>
      <c r="B337" s="3" t="s">
        <v>200</v>
      </c>
      <c r="C337" s="3" t="s">
        <v>232</v>
      </c>
      <c r="D337" s="3"/>
      <c r="E337" s="1" t="s">
        <v>238</v>
      </c>
      <c r="F337" s="1" t="s">
        <v>39</v>
      </c>
      <c r="G337" s="1" t="s">
        <v>23</v>
      </c>
      <c r="H337" s="1" t="s">
        <v>23</v>
      </c>
      <c r="J337" s="1" t="s">
        <v>23</v>
      </c>
      <c r="K337" s="1" t="s">
        <v>23</v>
      </c>
      <c r="L337" s="1" t="s">
        <v>24</v>
      </c>
      <c r="M337" s="1" t="s">
        <v>25</v>
      </c>
      <c r="N337" s="1" t="s">
        <v>23</v>
      </c>
      <c r="O337" s="1" t="s">
        <v>23</v>
      </c>
      <c r="Q337" s="1" t="s">
        <v>23</v>
      </c>
      <c r="R337" s="1" t="s">
        <v>23</v>
      </c>
      <c r="S337" s="1" t="s">
        <v>23</v>
      </c>
      <c r="T337" s="1" t="s">
        <v>23</v>
      </c>
      <c r="U337" s="1" t="s">
        <v>23</v>
      </c>
      <c r="V337" s="1" t="s">
        <v>23</v>
      </c>
    </row>
    <row r="338" spans="1:22" x14ac:dyDescent="0.25">
      <c r="A338" s="3" t="s">
        <v>199</v>
      </c>
      <c r="B338" s="3" t="s">
        <v>200</v>
      </c>
      <c r="C338" s="3" t="s">
        <v>232</v>
      </c>
      <c r="D338" s="3" t="s">
        <v>239</v>
      </c>
    </row>
    <row r="339" spans="1:22" ht="30" x14ac:dyDescent="0.25">
      <c r="A339" s="3" t="s">
        <v>199</v>
      </c>
      <c r="B339" s="3" t="s">
        <v>200</v>
      </c>
      <c r="C339" s="3" t="s">
        <v>232</v>
      </c>
      <c r="D339" s="3"/>
      <c r="E339" s="1" t="s">
        <v>240</v>
      </c>
      <c r="F339" s="1" t="s">
        <v>39</v>
      </c>
      <c r="G339" s="1" t="s">
        <v>23</v>
      </c>
      <c r="H339" s="1" t="s">
        <v>23</v>
      </c>
      <c r="J339" s="1" t="s">
        <v>23</v>
      </c>
      <c r="K339" s="1" t="s">
        <v>23</v>
      </c>
      <c r="L339" s="1" t="s">
        <v>24</v>
      </c>
      <c r="M339" s="1" t="s">
        <v>25</v>
      </c>
      <c r="N339" s="1" t="s">
        <v>23</v>
      </c>
      <c r="O339" s="1" t="s">
        <v>23</v>
      </c>
      <c r="Q339" s="1" t="s">
        <v>23</v>
      </c>
      <c r="R339" s="1" t="s">
        <v>23</v>
      </c>
      <c r="S339" s="1" t="s">
        <v>23</v>
      </c>
      <c r="T339" s="1" t="s">
        <v>23</v>
      </c>
      <c r="U339" s="1" t="s">
        <v>23</v>
      </c>
      <c r="V339" s="1" t="s">
        <v>23</v>
      </c>
    </row>
    <row r="340" spans="1:22" x14ac:dyDescent="0.25">
      <c r="A340" s="3" t="s">
        <v>199</v>
      </c>
      <c r="B340" s="3" t="s">
        <v>200</v>
      </c>
      <c r="C340" s="3" t="s">
        <v>232</v>
      </c>
      <c r="D340" s="3" t="s">
        <v>241</v>
      </c>
    </row>
    <row r="341" spans="1:22" x14ac:dyDescent="0.25">
      <c r="A341" s="3" t="s">
        <v>199</v>
      </c>
      <c r="B341" s="3" t="s">
        <v>200</v>
      </c>
      <c r="C341" s="3" t="s">
        <v>232</v>
      </c>
      <c r="D341" s="3"/>
      <c r="E341" s="1" t="s">
        <v>242</v>
      </c>
      <c r="F341" s="1" t="s">
        <v>39</v>
      </c>
      <c r="G341" s="1" t="s">
        <v>23</v>
      </c>
      <c r="H341" s="1" t="s">
        <v>23</v>
      </c>
      <c r="J341" s="1" t="s">
        <v>23</v>
      </c>
      <c r="K341" s="1" t="s">
        <v>23</v>
      </c>
      <c r="L341" s="1" t="s">
        <v>24</v>
      </c>
      <c r="M341" s="1" t="s">
        <v>25</v>
      </c>
      <c r="N341" s="1" t="s">
        <v>23</v>
      </c>
      <c r="O341" s="1" t="s">
        <v>23</v>
      </c>
      <c r="Q341" s="1" t="s">
        <v>23</v>
      </c>
      <c r="R341" s="1" t="s">
        <v>23</v>
      </c>
      <c r="S341" s="1" t="s">
        <v>23</v>
      </c>
      <c r="T341" s="1" t="s">
        <v>23</v>
      </c>
      <c r="U341" s="1" t="s">
        <v>23</v>
      </c>
      <c r="V341" s="1" t="s">
        <v>23</v>
      </c>
    </row>
    <row r="342" spans="1:22" x14ac:dyDescent="0.25">
      <c r="A342" s="3" t="s">
        <v>199</v>
      </c>
      <c r="B342" s="3" t="s">
        <v>200</v>
      </c>
      <c r="C342" s="3" t="s">
        <v>243</v>
      </c>
    </row>
    <row r="343" spans="1:22" x14ac:dyDescent="0.25">
      <c r="A343" s="3" t="s">
        <v>199</v>
      </c>
      <c r="B343" s="3" t="s">
        <v>200</v>
      </c>
      <c r="C343" s="3" t="s">
        <v>243</v>
      </c>
      <c r="D343" s="3" t="s">
        <v>244</v>
      </c>
    </row>
    <row r="344" spans="1:22" ht="30" x14ac:dyDescent="0.25">
      <c r="A344" s="3" t="s">
        <v>199</v>
      </c>
      <c r="B344" s="3" t="s">
        <v>200</v>
      </c>
      <c r="C344" s="3" t="s">
        <v>243</v>
      </c>
      <c r="D344" s="3"/>
      <c r="E344" s="1" t="s">
        <v>245</v>
      </c>
      <c r="F344" s="1" t="s">
        <v>39</v>
      </c>
      <c r="G344" s="1" t="s">
        <v>23</v>
      </c>
      <c r="H344" s="1" t="s">
        <v>23</v>
      </c>
      <c r="J344" s="1" t="s">
        <v>23</v>
      </c>
      <c r="K344" s="1" t="s">
        <v>23</v>
      </c>
      <c r="L344" s="1" t="s">
        <v>24</v>
      </c>
      <c r="M344" s="1" t="s">
        <v>25</v>
      </c>
      <c r="N344" s="1" t="s">
        <v>23</v>
      </c>
      <c r="O344" s="1" t="s">
        <v>23</v>
      </c>
      <c r="Q344" s="1" t="s">
        <v>23</v>
      </c>
      <c r="R344" s="1" t="s">
        <v>23</v>
      </c>
      <c r="S344" s="1" t="s">
        <v>23</v>
      </c>
      <c r="T344" s="1" t="s">
        <v>23</v>
      </c>
      <c r="U344" s="1" t="s">
        <v>23</v>
      </c>
      <c r="V344" s="1" t="s">
        <v>23</v>
      </c>
    </row>
    <row r="345" spans="1:22" x14ac:dyDescent="0.25">
      <c r="A345" s="3" t="s">
        <v>199</v>
      </c>
      <c r="B345" s="3" t="s">
        <v>200</v>
      </c>
      <c r="C345" s="3" t="s">
        <v>243</v>
      </c>
      <c r="D345" s="3" t="s">
        <v>246</v>
      </c>
    </row>
    <row r="346" spans="1:22" x14ac:dyDescent="0.25">
      <c r="A346" s="3" t="s">
        <v>199</v>
      </c>
      <c r="B346" s="3" t="s">
        <v>200</v>
      </c>
      <c r="C346" s="3" t="s">
        <v>243</v>
      </c>
      <c r="D346" s="3"/>
      <c r="E346" s="1" t="s">
        <v>247</v>
      </c>
      <c r="F346" s="1" t="s">
        <v>39</v>
      </c>
      <c r="G346" s="1" t="s">
        <v>23</v>
      </c>
      <c r="H346" s="1" t="s">
        <v>23</v>
      </c>
      <c r="J346" s="1" t="s">
        <v>23</v>
      </c>
      <c r="K346" s="1" t="s">
        <v>23</v>
      </c>
      <c r="L346" s="1" t="s">
        <v>24</v>
      </c>
      <c r="M346" s="1" t="s">
        <v>25</v>
      </c>
      <c r="N346" s="1" t="s">
        <v>23</v>
      </c>
      <c r="O346" s="1" t="s">
        <v>23</v>
      </c>
      <c r="Q346" s="1" t="s">
        <v>23</v>
      </c>
      <c r="R346" s="1" t="s">
        <v>23</v>
      </c>
      <c r="S346" s="1" t="s">
        <v>23</v>
      </c>
      <c r="T346" s="1" t="s">
        <v>23</v>
      </c>
      <c r="U346" s="1" t="s">
        <v>23</v>
      </c>
      <c r="V346" s="1" t="s">
        <v>23</v>
      </c>
    </row>
    <row r="347" spans="1:22" x14ac:dyDescent="0.25">
      <c r="A347" s="3" t="s">
        <v>199</v>
      </c>
      <c r="B347" s="3" t="s">
        <v>200</v>
      </c>
      <c r="C347" s="3" t="s">
        <v>243</v>
      </c>
      <c r="D347" s="3" t="s">
        <v>248</v>
      </c>
    </row>
    <row r="348" spans="1:22" x14ac:dyDescent="0.25">
      <c r="A348" s="3" t="s">
        <v>199</v>
      </c>
      <c r="B348" s="3" t="s">
        <v>200</v>
      </c>
      <c r="C348" s="3" t="s">
        <v>243</v>
      </c>
      <c r="D348" s="3"/>
      <c r="E348" s="1" t="s">
        <v>249</v>
      </c>
      <c r="F348" s="1" t="s">
        <v>39</v>
      </c>
      <c r="G348" s="1" t="s">
        <v>23</v>
      </c>
      <c r="H348" s="1" t="s">
        <v>23</v>
      </c>
      <c r="J348" s="1" t="s">
        <v>23</v>
      </c>
      <c r="K348" s="1" t="s">
        <v>23</v>
      </c>
      <c r="L348" s="1" t="s">
        <v>24</v>
      </c>
      <c r="M348" s="1" t="s">
        <v>25</v>
      </c>
      <c r="N348" s="1" t="s">
        <v>23</v>
      </c>
      <c r="O348" s="1" t="s">
        <v>23</v>
      </c>
      <c r="Q348" s="1" t="s">
        <v>23</v>
      </c>
      <c r="R348" s="1" t="s">
        <v>23</v>
      </c>
      <c r="S348" s="1" t="s">
        <v>23</v>
      </c>
      <c r="T348" s="1" t="s">
        <v>23</v>
      </c>
      <c r="U348" s="1" t="s">
        <v>23</v>
      </c>
      <c r="V348" s="1" t="s">
        <v>23</v>
      </c>
    </row>
    <row r="349" spans="1:22" x14ac:dyDescent="0.25">
      <c r="A349" s="3" t="s">
        <v>199</v>
      </c>
      <c r="B349" s="3" t="s">
        <v>200</v>
      </c>
      <c r="C349" s="3" t="s">
        <v>243</v>
      </c>
      <c r="D349" s="3" t="s">
        <v>250</v>
      </c>
    </row>
    <row r="350" spans="1:22" x14ac:dyDescent="0.25">
      <c r="A350" s="3" t="s">
        <v>199</v>
      </c>
      <c r="B350" s="3" t="s">
        <v>200</v>
      </c>
      <c r="C350" s="3" t="s">
        <v>243</v>
      </c>
      <c r="D350" s="3"/>
      <c r="E350" s="1" t="s">
        <v>251</v>
      </c>
      <c r="F350" s="1" t="s">
        <v>39</v>
      </c>
      <c r="G350" s="1" t="s">
        <v>23</v>
      </c>
      <c r="H350" s="1" t="s">
        <v>23</v>
      </c>
      <c r="J350" s="1" t="s">
        <v>23</v>
      </c>
      <c r="K350" s="1" t="s">
        <v>23</v>
      </c>
      <c r="L350" s="1" t="s">
        <v>24</v>
      </c>
      <c r="M350" s="1" t="s">
        <v>25</v>
      </c>
      <c r="N350" s="1" t="s">
        <v>23</v>
      </c>
      <c r="O350" s="1" t="s">
        <v>23</v>
      </c>
      <c r="Q350" s="1" t="s">
        <v>23</v>
      </c>
      <c r="R350" s="1" t="s">
        <v>23</v>
      </c>
      <c r="S350" s="1" t="s">
        <v>23</v>
      </c>
      <c r="T350" s="1" t="s">
        <v>23</v>
      </c>
      <c r="U350" s="1" t="s">
        <v>23</v>
      </c>
      <c r="V350" s="1" t="s">
        <v>23</v>
      </c>
    </row>
    <row r="351" spans="1:22" ht="15" customHeight="1" x14ac:dyDescent="0.25">
      <c r="I351" s="5">
        <f>SUBTOTAL(109,Table22[Summa, EUR])</f>
        <v>3947846</v>
      </c>
    </row>
  </sheetData>
  <pageMargins left="0.7" right="0.7" top="0.75" bottom="0.75" header="0.3" footer="0.3"/>
  <pageSetup orientation="portrait" r:id="rId1"/>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269"/>
  <sheetViews>
    <sheetView tabSelected="1" workbookViewId="0">
      <selection activeCell="H1" sqref="H1"/>
    </sheetView>
  </sheetViews>
  <sheetFormatPr defaultRowHeight="15" x14ac:dyDescent="0.25"/>
  <cols>
    <col min="1" max="1" width="119.42578125" style="1" customWidth="1"/>
    <col min="2" max="2" width="18" bestFit="1" customWidth="1"/>
    <col min="3" max="3" width="14.28515625" bestFit="1" customWidth="1"/>
    <col min="4" max="4" width="12.28515625" bestFit="1" customWidth="1"/>
    <col min="5" max="5" width="10.7109375" bestFit="1" customWidth="1"/>
    <col min="6" max="6" width="8.85546875" bestFit="1" customWidth="1"/>
  </cols>
  <sheetData>
    <row r="1" spans="1:7" x14ac:dyDescent="0.25">
      <c r="F1" s="11" t="s">
        <v>444</v>
      </c>
    </row>
    <row r="2" spans="1:7" x14ac:dyDescent="0.25">
      <c r="D2" s="22"/>
      <c r="E2" s="22"/>
      <c r="F2" s="23" t="s">
        <v>449</v>
      </c>
      <c r="G2" s="22"/>
    </row>
    <row r="3" spans="1:7" x14ac:dyDescent="0.25">
      <c r="F3" s="11" t="s">
        <v>448</v>
      </c>
    </row>
    <row r="4" spans="1:7" x14ac:dyDescent="0.25">
      <c r="F4" s="11" t="s">
        <v>450</v>
      </c>
    </row>
    <row r="5" spans="1:7" x14ac:dyDescent="0.25">
      <c r="F5" s="11"/>
    </row>
    <row r="6" spans="1:7" ht="18.75" x14ac:dyDescent="0.3">
      <c r="A6" s="25" t="s">
        <v>451</v>
      </c>
      <c r="B6" s="25"/>
      <c r="C6" s="25"/>
      <c r="D6" s="25"/>
      <c r="E6" s="25"/>
      <c r="F6" s="25"/>
    </row>
    <row r="8" spans="1:7" hidden="1" x14ac:dyDescent="0.25">
      <c r="A8" s="1" t="s">
        <v>257</v>
      </c>
      <c r="B8" t="s">
        <v>403</v>
      </c>
    </row>
    <row r="9" spans="1:7" s="13" customFormat="1" x14ac:dyDescent="0.25">
      <c r="A9" s="21" t="s">
        <v>443</v>
      </c>
      <c r="B9" s="20" t="s">
        <v>252</v>
      </c>
      <c r="C9" s="20" t="s">
        <v>402</v>
      </c>
      <c r="D9" s="20" t="s">
        <v>404</v>
      </c>
      <c r="E9" s="20" t="s">
        <v>401</v>
      </c>
      <c r="F9" s="20" t="s">
        <v>442</v>
      </c>
    </row>
    <row r="10" spans="1:7" x14ac:dyDescent="0.25">
      <c r="A10" s="15" t="s">
        <v>17</v>
      </c>
      <c r="B10" s="14">
        <v>293659</v>
      </c>
      <c r="C10" s="14">
        <v>520126</v>
      </c>
      <c r="D10" s="14"/>
      <c r="E10" s="14"/>
      <c r="F10" s="14">
        <v>813785</v>
      </c>
    </row>
    <row r="11" spans="1:7" x14ac:dyDescent="0.25">
      <c r="A11" s="16" t="s">
        <v>18</v>
      </c>
      <c r="B11" s="10">
        <v>293659</v>
      </c>
      <c r="C11" s="10">
        <v>520126</v>
      </c>
      <c r="D11" s="10"/>
      <c r="E11" s="10"/>
      <c r="F11" s="10">
        <v>813785</v>
      </c>
    </row>
    <row r="12" spans="1:7" x14ac:dyDescent="0.25">
      <c r="A12" s="16" t="s">
        <v>19</v>
      </c>
      <c r="B12" s="10">
        <v>172542</v>
      </c>
      <c r="C12" s="10">
        <v>197134</v>
      </c>
      <c r="D12" s="10"/>
      <c r="E12" s="10"/>
      <c r="F12" s="10">
        <v>369676</v>
      </c>
    </row>
    <row r="13" spans="1:7" x14ac:dyDescent="0.25">
      <c r="A13" s="17" t="s">
        <v>21</v>
      </c>
      <c r="B13" s="6">
        <v>4369</v>
      </c>
      <c r="C13" s="6"/>
      <c r="D13" s="6"/>
      <c r="E13" s="6"/>
      <c r="F13" s="6">
        <v>4369</v>
      </c>
    </row>
    <row r="14" spans="1:7" x14ac:dyDescent="0.25">
      <c r="A14" s="17" t="s">
        <v>259</v>
      </c>
      <c r="B14" s="6"/>
      <c r="C14" s="6"/>
      <c r="D14" s="6"/>
      <c r="E14" s="6"/>
      <c r="F14" s="6"/>
    </row>
    <row r="15" spans="1:7" x14ac:dyDescent="0.25">
      <c r="A15" s="17" t="s">
        <v>260</v>
      </c>
      <c r="B15" s="6">
        <v>4369</v>
      </c>
      <c r="C15" s="6"/>
      <c r="D15" s="6"/>
      <c r="E15" s="6"/>
      <c r="F15" s="6">
        <v>4369</v>
      </c>
    </row>
    <row r="16" spans="1:7" x14ac:dyDescent="0.25">
      <c r="A16" s="17" t="s">
        <v>32</v>
      </c>
      <c r="B16" s="6">
        <v>9235</v>
      </c>
      <c r="C16" s="6"/>
      <c r="D16" s="6"/>
      <c r="E16" s="6"/>
      <c r="F16" s="6">
        <v>9235</v>
      </c>
    </row>
    <row r="17" spans="1:6" x14ac:dyDescent="0.25">
      <c r="A17" s="17" t="s">
        <v>261</v>
      </c>
      <c r="B17" s="6"/>
      <c r="C17" s="6"/>
      <c r="D17" s="6"/>
      <c r="E17" s="6"/>
      <c r="F17" s="6"/>
    </row>
    <row r="18" spans="1:6" x14ac:dyDescent="0.25">
      <c r="A18" s="17" t="s">
        <v>262</v>
      </c>
      <c r="B18" s="6">
        <v>510</v>
      </c>
      <c r="C18" s="6"/>
      <c r="D18" s="6"/>
      <c r="E18" s="6"/>
      <c r="F18" s="6">
        <v>510</v>
      </c>
    </row>
    <row r="19" spans="1:6" x14ac:dyDescent="0.25">
      <c r="A19" s="17" t="s">
        <v>264</v>
      </c>
      <c r="B19" s="6">
        <v>530</v>
      </c>
      <c r="C19" s="6"/>
      <c r="D19" s="6"/>
      <c r="E19" s="6"/>
      <c r="F19" s="6">
        <v>530</v>
      </c>
    </row>
    <row r="20" spans="1:6" x14ac:dyDescent="0.25">
      <c r="A20" s="17" t="s">
        <v>263</v>
      </c>
      <c r="B20" s="6"/>
      <c r="C20" s="6"/>
      <c r="D20" s="6"/>
      <c r="E20" s="6"/>
      <c r="F20" s="6"/>
    </row>
    <row r="21" spans="1:6" x14ac:dyDescent="0.25">
      <c r="A21" s="17" t="s">
        <v>262</v>
      </c>
      <c r="B21" s="6">
        <v>2480</v>
      </c>
      <c r="C21" s="6"/>
      <c r="D21" s="6"/>
      <c r="E21" s="6"/>
      <c r="F21" s="6">
        <v>2480</v>
      </c>
    </row>
    <row r="22" spans="1:6" x14ac:dyDescent="0.25">
      <c r="A22" s="17" t="s">
        <v>264</v>
      </c>
      <c r="B22" s="6">
        <v>1220</v>
      </c>
      <c r="C22" s="6"/>
      <c r="D22" s="6"/>
      <c r="E22" s="6"/>
      <c r="F22" s="6">
        <v>1220</v>
      </c>
    </row>
    <row r="23" spans="1:6" x14ac:dyDescent="0.25">
      <c r="A23" s="17" t="s">
        <v>265</v>
      </c>
      <c r="B23" s="6"/>
      <c r="C23" s="6"/>
      <c r="D23" s="6"/>
      <c r="E23" s="6"/>
      <c r="F23" s="6"/>
    </row>
    <row r="24" spans="1:6" x14ac:dyDescent="0.25">
      <c r="A24" s="17" t="s">
        <v>266</v>
      </c>
      <c r="B24" s="6">
        <v>1145</v>
      </c>
      <c r="C24" s="6"/>
      <c r="D24" s="6"/>
      <c r="E24" s="6"/>
      <c r="F24" s="6">
        <v>1145</v>
      </c>
    </row>
    <row r="25" spans="1:6" x14ac:dyDescent="0.25">
      <c r="A25" s="17" t="s">
        <v>267</v>
      </c>
      <c r="B25" s="6">
        <v>1620</v>
      </c>
      <c r="C25" s="6"/>
      <c r="D25" s="6"/>
      <c r="E25" s="6"/>
      <c r="F25" s="6">
        <v>1620</v>
      </c>
    </row>
    <row r="26" spans="1:6" x14ac:dyDescent="0.25">
      <c r="A26" s="17" t="s">
        <v>268</v>
      </c>
      <c r="B26" s="6"/>
      <c r="C26" s="6"/>
      <c r="D26" s="6"/>
      <c r="E26" s="6"/>
      <c r="F26" s="6"/>
    </row>
    <row r="27" spans="1:6" x14ac:dyDescent="0.25">
      <c r="A27" s="17" t="s">
        <v>262</v>
      </c>
      <c r="B27" s="6">
        <v>1030</v>
      </c>
      <c r="C27" s="6"/>
      <c r="D27" s="6"/>
      <c r="E27" s="6"/>
      <c r="F27" s="6">
        <v>1030</v>
      </c>
    </row>
    <row r="28" spans="1:6" x14ac:dyDescent="0.25">
      <c r="A28" s="17" t="s">
        <v>264</v>
      </c>
      <c r="B28" s="6">
        <v>700</v>
      </c>
      <c r="C28" s="6"/>
      <c r="D28" s="6"/>
      <c r="E28" s="6"/>
      <c r="F28" s="6">
        <v>700</v>
      </c>
    </row>
    <row r="29" spans="1:6" x14ac:dyDescent="0.25">
      <c r="A29" s="17" t="s">
        <v>36</v>
      </c>
      <c r="B29" s="6">
        <v>20000</v>
      </c>
      <c r="C29" s="6"/>
      <c r="D29" s="6"/>
      <c r="E29" s="6"/>
      <c r="F29" s="6">
        <v>20000</v>
      </c>
    </row>
    <row r="30" spans="1:6" x14ac:dyDescent="0.25">
      <c r="A30" s="17" t="s">
        <v>269</v>
      </c>
      <c r="B30" s="6"/>
      <c r="C30" s="6"/>
      <c r="D30" s="6"/>
      <c r="E30" s="6"/>
      <c r="F30" s="6"/>
    </row>
    <row r="31" spans="1:6" x14ac:dyDescent="0.25">
      <c r="A31" s="17" t="s">
        <v>270</v>
      </c>
      <c r="B31" s="6">
        <v>20000</v>
      </c>
      <c r="C31" s="6"/>
      <c r="D31" s="6"/>
      <c r="E31" s="6"/>
      <c r="F31" s="6">
        <v>20000</v>
      </c>
    </row>
    <row r="32" spans="1:6" x14ac:dyDescent="0.25">
      <c r="A32" s="17" t="s">
        <v>38</v>
      </c>
      <c r="B32" s="6"/>
      <c r="C32" s="6">
        <v>76969</v>
      </c>
      <c r="D32" s="6"/>
      <c r="E32" s="6"/>
      <c r="F32" s="6">
        <v>76969</v>
      </c>
    </row>
    <row r="33" spans="1:6" x14ac:dyDescent="0.25">
      <c r="A33" s="17" t="s">
        <v>279</v>
      </c>
      <c r="B33" s="6"/>
      <c r="C33" s="6"/>
      <c r="D33" s="6"/>
      <c r="E33" s="6"/>
      <c r="F33" s="6"/>
    </row>
    <row r="34" spans="1:6" x14ac:dyDescent="0.25">
      <c r="A34" s="17" t="s">
        <v>432</v>
      </c>
      <c r="B34" s="6"/>
      <c r="C34" s="6">
        <v>67805</v>
      </c>
      <c r="D34" s="6"/>
      <c r="E34" s="6"/>
      <c r="F34" s="6">
        <v>67805</v>
      </c>
    </row>
    <row r="35" spans="1:6" x14ac:dyDescent="0.25">
      <c r="A35" s="17" t="s">
        <v>286</v>
      </c>
      <c r="B35" s="6"/>
      <c r="C35" s="6"/>
      <c r="D35" s="6"/>
      <c r="E35" s="6"/>
      <c r="F35" s="6"/>
    </row>
    <row r="36" spans="1:6" x14ac:dyDescent="0.25">
      <c r="A36" s="17" t="s">
        <v>423</v>
      </c>
      <c r="B36" s="6"/>
      <c r="C36" s="6">
        <v>9164</v>
      </c>
      <c r="D36" s="6"/>
      <c r="E36" s="6"/>
      <c r="F36" s="6">
        <v>9164</v>
      </c>
    </row>
    <row r="37" spans="1:6" x14ac:dyDescent="0.25">
      <c r="A37" s="17" t="s">
        <v>43</v>
      </c>
      <c r="B37" s="6">
        <v>22559</v>
      </c>
      <c r="C37" s="6">
        <v>16780</v>
      </c>
      <c r="D37" s="6"/>
      <c r="E37" s="6"/>
      <c r="F37" s="6">
        <v>39339</v>
      </c>
    </row>
    <row r="38" spans="1:6" x14ac:dyDescent="0.25">
      <c r="A38" s="17" t="s">
        <v>271</v>
      </c>
      <c r="B38" s="6"/>
      <c r="C38" s="6"/>
      <c r="D38" s="6"/>
      <c r="E38" s="6"/>
      <c r="F38" s="6"/>
    </row>
    <row r="39" spans="1:6" x14ac:dyDescent="0.25">
      <c r="A39" s="17" t="s">
        <v>272</v>
      </c>
      <c r="B39" s="6">
        <v>800</v>
      </c>
      <c r="C39" s="6"/>
      <c r="D39" s="6"/>
      <c r="E39" s="6"/>
      <c r="F39" s="6">
        <v>800</v>
      </c>
    </row>
    <row r="40" spans="1:6" x14ac:dyDescent="0.25">
      <c r="A40" s="17" t="s">
        <v>273</v>
      </c>
      <c r="B40" s="6">
        <v>800</v>
      </c>
      <c r="C40" s="6"/>
      <c r="D40" s="6"/>
      <c r="E40" s="6"/>
      <c r="F40" s="6">
        <v>800</v>
      </c>
    </row>
    <row r="41" spans="1:6" x14ac:dyDescent="0.25">
      <c r="A41" s="17" t="s">
        <v>274</v>
      </c>
      <c r="B41" s="6">
        <v>5600</v>
      </c>
      <c r="C41" s="6"/>
      <c r="D41" s="6"/>
      <c r="E41" s="6"/>
      <c r="F41" s="6">
        <v>5600</v>
      </c>
    </row>
    <row r="42" spans="1:6" x14ac:dyDescent="0.25">
      <c r="A42" s="17" t="s">
        <v>398</v>
      </c>
      <c r="B42" s="6">
        <v>990</v>
      </c>
      <c r="C42" s="6"/>
      <c r="D42" s="6"/>
      <c r="E42" s="6"/>
      <c r="F42" s="6">
        <v>990</v>
      </c>
    </row>
    <row r="43" spans="1:6" x14ac:dyDescent="0.25">
      <c r="A43" s="17" t="s">
        <v>275</v>
      </c>
      <c r="B43" s="6"/>
      <c r="C43" s="6"/>
      <c r="D43" s="6"/>
      <c r="E43" s="6"/>
      <c r="F43" s="6"/>
    </row>
    <row r="44" spans="1:6" x14ac:dyDescent="0.25">
      <c r="A44" s="17" t="s">
        <v>276</v>
      </c>
      <c r="B44" s="6">
        <v>5500</v>
      </c>
      <c r="C44" s="6"/>
      <c r="D44" s="6"/>
      <c r="E44" s="6"/>
      <c r="F44" s="6">
        <v>5500</v>
      </c>
    </row>
    <row r="45" spans="1:6" x14ac:dyDescent="0.25">
      <c r="A45" s="17" t="s">
        <v>277</v>
      </c>
      <c r="B45" s="6"/>
      <c r="C45" s="6"/>
      <c r="D45" s="6"/>
      <c r="E45" s="6"/>
      <c r="F45" s="6"/>
    </row>
    <row r="46" spans="1:6" x14ac:dyDescent="0.25">
      <c r="A46" s="17" t="s">
        <v>278</v>
      </c>
      <c r="B46" s="6">
        <v>1500</v>
      </c>
      <c r="C46" s="6"/>
      <c r="D46" s="6"/>
      <c r="E46" s="6"/>
      <c r="F46" s="6">
        <v>1500</v>
      </c>
    </row>
    <row r="47" spans="1:6" x14ac:dyDescent="0.25">
      <c r="A47" s="17" t="s">
        <v>279</v>
      </c>
      <c r="B47" s="6"/>
      <c r="C47" s="6"/>
      <c r="D47" s="6"/>
      <c r="E47" s="6"/>
      <c r="F47" s="6"/>
    </row>
    <row r="48" spans="1:6" x14ac:dyDescent="0.25">
      <c r="A48" s="17" t="s">
        <v>280</v>
      </c>
      <c r="B48" s="6">
        <v>3540</v>
      </c>
      <c r="C48" s="6"/>
      <c r="D48" s="6"/>
      <c r="E48" s="6"/>
      <c r="F48" s="6">
        <v>3540</v>
      </c>
    </row>
    <row r="49" spans="1:6" x14ac:dyDescent="0.25">
      <c r="A49" s="17" t="s">
        <v>281</v>
      </c>
      <c r="B49" s="6">
        <v>779</v>
      </c>
      <c r="C49" s="6"/>
      <c r="D49" s="6"/>
      <c r="E49" s="6"/>
      <c r="F49" s="6">
        <v>779</v>
      </c>
    </row>
    <row r="50" spans="1:6" x14ac:dyDescent="0.25">
      <c r="A50" s="17" t="s">
        <v>282</v>
      </c>
      <c r="B50" s="6">
        <v>400</v>
      </c>
      <c r="C50" s="6"/>
      <c r="D50" s="6"/>
      <c r="E50" s="6"/>
      <c r="F50" s="6">
        <v>400</v>
      </c>
    </row>
    <row r="51" spans="1:6" x14ac:dyDescent="0.25">
      <c r="A51" s="17" t="s">
        <v>283</v>
      </c>
      <c r="B51" s="6">
        <v>350</v>
      </c>
      <c r="C51" s="6"/>
      <c r="D51" s="6"/>
      <c r="E51" s="6"/>
      <c r="F51" s="6">
        <v>350</v>
      </c>
    </row>
    <row r="52" spans="1:6" x14ac:dyDescent="0.25">
      <c r="A52" s="17" t="s">
        <v>427</v>
      </c>
      <c r="B52" s="6"/>
      <c r="C52" s="6">
        <v>700</v>
      </c>
      <c r="D52" s="6"/>
      <c r="E52" s="6"/>
      <c r="F52" s="6">
        <v>700</v>
      </c>
    </row>
    <row r="53" spans="1:6" x14ac:dyDescent="0.25">
      <c r="A53" s="17" t="s">
        <v>428</v>
      </c>
      <c r="B53" s="6"/>
      <c r="C53" s="6">
        <v>10500</v>
      </c>
      <c r="D53" s="6"/>
      <c r="E53" s="6"/>
      <c r="F53" s="6">
        <v>10500</v>
      </c>
    </row>
    <row r="54" spans="1:6" x14ac:dyDescent="0.25">
      <c r="A54" s="17" t="s">
        <v>430</v>
      </c>
      <c r="B54" s="6"/>
      <c r="C54" s="6">
        <v>1080</v>
      </c>
      <c r="D54" s="6"/>
      <c r="E54" s="6"/>
      <c r="F54" s="6">
        <v>1080</v>
      </c>
    </row>
    <row r="55" spans="1:6" x14ac:dyDescent="0.25">
      <c r="A55" s="17" t="s">
        <v>429</v>
      </c>
      <c r="B55" s="6"/>
      <c r="C55" s="6">
        <v>4000</v>
      </c>
      <c r="D55" s="6"/>
      <c r="E55" s="6"/>
      <c r="F55" s="6">
        <v>4000</v>
      </c>
    </row>
    <row r="56" spans="1:6" x14ac:dyDescent="0.25">
      <c r="A56" s="17" t="s">
        <v>431</v>
      </c>
      <c r="B56" s="6"/>
      <c r="C56" s="6">
        <v>500</v>
      </c>
      <c r="D56" s="6"/>
      <c r="E56" s="6"/>
      <c r="F56" s="6">
        <v>500</v>
      </c>
    </row>
    <row r="57" spans="1:6" x14ac:dyDescent="0.25">
      <c r="A57" s="17" t="s">
        <v>284</v>
      </c>
      <c r="B57" s="6"/>
      <c r="C57" s="6"/>
      <c r="D57" s="6"/>
      <c r="E57" s="6"/>
      <c r="F57" s="6"/>
    </row>
    <row r="58" spans="1:6" x14ac:dyDescent="0.25">
      <c r="A58" s="17" t="s">
        <v>285</v>
      </c>
      <c r="B58" s="6">
        <v>2300</v>
      </c>
      <c r="C58" s="6"/>
      <c r="D58" s="6"/>
      <c r="E58" s="6"/>
      <c r="F58" s="6">
        <v>2300</v>
      </c>
    </row>
    <row r="59" spans="1:6" x14ac:dyDescent="0.25">
      <c r="A59" s="17" t="s">
        <v>45</v>
      </c>
      <c r="B59" s="6">
        <v>2000</v>
      </c>
      <c r="C59" s="6">
        <v>103385</v>
      </c>
      <c r="D59" s="6"/>
      <c r="E59" s="6"/>
      <c r="F59" s="6">
        <v>105385</v>
      </c>
    </row>
    <row r="60" spans="1:6" x14ac:dyDescent="0.25">
      <c r="A60" s="17" t="s">
        <v>261</v>
      </c>
      <c r="B60" s="6"/>
      <c r="C60" s="6"/>
      <c r="D60" s="6"/>
      <c r="E60" s="6"/>
      <c r="F60" s="6"/>
    </row>
    <row r="61" spans="1:6" x14ac:dyDescent="0.25">
      <c r="A61" s="17" t="s">
        <v>426</v>
      </c>
      <c r="B61" s="6"/>
      <c r="C61" s="6">
        <v>23803</v>
      </c>
      <c r="D61" s="6"/>
      <c r="E61" s="6"/>
      <c r="F61" s="6">
        <v>23803</v>
      </c>
    </row>
    <row r="62" spans="1:6" x14ac:dyDescent="0.25">
      <c r="A62" s="17" t="s">
        <v>265</v>
      </c>
      <c r="B62" s="6"/>
      <c r="C62" s="6"/>
      <c r="D62" s="6"/>
      <c r="E62" s="6"/>
      <c r="F62" s="6"/>
    </row>
    <row r="63" spans="1:6" x14ac:dyDescent="0.25">
      <c r="A63" s="17" t="s">
        <v>424</v>
      </c>
      <c r="B63" s="6"/>
      <c r="C63" s="6">
        <v>920</v>
      </c>
      <c r="D63" s="6"/>
      <c r="E63" s="6"/>
      <c r="F63" s="6">
        <v>920</v>
      </c>
    </row>
    <row r="64" spans="1:6" x14ac:dyDescent="0.25">
      <c r="A64" s="17" t="s">
        <v>434</v>
      </c>
      <c r="B64" s="6"/>
      <c r="C64" s="6"/>
      <c r="D64" s="6"/>
      <c r="E64" s="6"/>
      <c r="F64" s="6"/>
    </row>
    <row r="65" spans="1:6" x14ac:dyDescent="0.25">
      <c r="A65" s="17" t="s">
        <v>435</v>
      </c>
      <c r="B65" s="6"/>
      <c r="C65" s="6">
        <v>36992</v>
      </c>
      <c r="D65" s="6"/>
      <c r="E65" s="6"/>
      <c r="F65" s="6">
        <v>36992</v>
      </c>
    </row>
    <row r="66" spans="1:6" x14ac:dyDescent="0.25">
      <c r="A66" s="17" t="s">
        <v>437</v>
      </c>
      <c r="B66" s="6"/>
      <c r="C66" s="6"/>
      <c r="D66" s="6"/>
      <c r="E66" s="6"/>
      <c r="F66" s="6"/>
    </row>
    <row r="67" spans="1:6" x14ac:dyDescent="0.25">
      <c r="A67" s="17" t="s">
        <v>436</v>
      </c>
      <c r="B67" s="6"/>
      <c r="C67" s="6">
        <v>41670</v>
      </c>
      <c r="D67" s="6"/>
      <c r="E67" s="6"/>
      <c r="F67" s="6">
        <v>41670</v>
      </c>
    </row>
    <row r="68" spans="1:6" x14ac:dyDescent="0.25">
      <c r="A68" s="17" t="s">
        <v>438</v>
      </c>
      <c r="B68" s="6">
        <v>2000</v>
      </c>
      <c r="C68" s="6"/>
      <c r="D68" s="6"/>
      <c r="E68" s="6"/>
      <c r="F68" s="6">
        <v>2000</v>
      </c>
    </row>
    <row r="69" spans="1:6" x14ac:dyDescent="0.25">
      <c r="A69" s="17" t="s">
        <v>47</v>
      </c>
      <c r="B69" s="6">
        <v>7320</v>
      </c>
      <c r="C69" s="6"/>
      <c r="D69" s="6"/>
      <c r="E69" s="6"/>
      <c r="F69" s="6">
        <v>7320</v>
      </c>
    </row>
    <row r="70" spans="1:6" x14ac:dyDescent="0.25">
      <c r="A70" s="17" t="s">
        <v>286</v>
      </c>
      <c r="B70" s="6"/>
      <c r="C70" s="6"/>
      <c r="D70" s="6"/>
      <c r="E70" s="6"/>
      <c r="F70" s="6"/>
    </row>
    <row r="71" spans="1:6" x14ac:dyDescent="0.25">
      <c r="A71" s="17" t="s">
        <v>262</v>
      </c>
      <c r="B71" s="6">
        <v>2010</v>
      </c>
      <c r="C71" s="6"/>
      <c r="D71" s="6"/>
      <c r="E71" s="6"/>
      <c r="F71" s="6">
        <v>2010</v>
      </c>
    </row>
    <row r="72" spans="1:6" x14ac:dyDescent="0.25">
      <c r="A72" s="17" t="s">
        <v>287</v>
      </c>
      <c r="B72" s="6">
        <v>1310</v>
      </c>
      <c r="C72" s="6"/>
      <c r="D72" s="6"/>
      <c r="E72" s="6"/>
      <c r="F72" s="6">
        <v>1310</v>
      </c>
    </row>
    <row r="73" spans="1:6" x14ac:dyDescent="0.25">
      <c r="A73" s="17" t="s">
        <v>288</v>
      </c>
      <c r="B73" s="6"/>
      <c r="C73" s="6"/>
      <c r="D73" s="6"/>
      <c r="E73" s="6"/>
      <c r="F73" s="6"/>
    </row>
    <row r="74" spans="1:6" x14ac:dyDescent="0.25">
      <c r="A74" s="17" t="s">
        <v>289</v>
      </c>
      <c r="B74" s="6">
        <v>4000</v>
      </c>
      <c r="C74" s="6"/>
      <c r="D74" s="6"/>
      <c r="E74" s="6"/>
      <c r="F74" s="6">
        <v>4000</v>
      </c>
    </row>
    <row r="75" spans="1:6" x14ac:dyDescent="0.25">
      <c r="A75" s="17" t="s">
        <v>58</v>
      </c>
      <c r="B75" s="6">
        <v>107059</v>
      </c>
      <c r="C75" s="6"/>
      <c r="D75" s="6"/>
      <c r="E75" s="6"/>
      <c r="F75" s="6">
        <v>107059</v>
      </c>
    </row>
    <row r="76" spans="1:6" x14ac:dyDescent="0.25">
      <c r="A76" s="17" t="s">
        <v>288</v>
      </c>
      <c r="B76" s="6"/>
      <c r="C76" s="6"/>
      <c r="D76" s="6"/>
      <c r="E76" s="6"/>
      <c r="F76" s="6"/>
    </row>
    <row r="77" spans="1:6" x14ac:dyDescent="0.25">
      <c r="A77" s="17" t="s">
        <v>290</v>
      </c>
      <c r="B77" s="6">
        <v>78624</v>
      </c>
      <c r="C77" s="6"/>
      <c r="D77" s="6"/>
      <c r="E77" s="6"/>
      <c r="F77" s="6">
        <v>78624</v>
      </c>
    </row>
    <row r="78" spans="1:6" x14ac:dyDescent="0.25">
      <c r="A78" s="17" t="s">
        <v>291</v>
      </c>
      <c r="B78" s="6">
        <v>28435</v>
      </c>
      <c r="C78" s="6"/>
      <c r="D78" s="6"/>
      <c r="E78" s="6"/>
      <c r="F78" s="6">
        <v>28435</v>
      </c>
    </row>
    <row r="79" spans="1:6" x14ac:dyDescent="0.25">
      <c r="A79" s="18" t="s">
        <v>65</v>
      </c>
      <c r="B79" s="9">
        <v>98106</v>
      </c>
      <c r="C79" s="9">
        <v>304527</v>
      </c>
      <c r="D79" s="9"/>
      <c r="E79" s="9"/>
      <c r="F79" s="9">
        <v>402633</v>
      </c>
    </row>
    <row r="80" spans="1:6" x14ac:dyDescent="0.25">
      <c r="A80" s="17" t="s">
        <v>67</v>
      </c>
      <c r="B80" s="6">
        <v>40000</v>
      </c>
      <c r="C80" s="6">
        <v>304527</v>
      </c>
      <c r="D80" s="6"/>
      <c r="E80" s="6"/>
      <c r="F80" s="6">
        <v>344527</v>
      </c>
    </row>
    <row r="81" spans="1:6" x14ac:dyDescent="0.25">
      <c r="A81" s="17" t="s">
        <v>292</v>
      </c>
      <c r="B81" s="6"/>
      <c r="C81" s="6"/>
      <c r="D81" s="6"/>
      <c r="E81" s="6"/>
      <c r="F81" s="6"/>
    </row>
    <row r="82" spans="1:6" x14ac:dyDescent="0.25">
      <c r="A82" s="17" t="s">
        <v>293</v>
      </c>
      <c r="B82" s="6">
        <v>10500</v>
      </c>
      <c r="C82" s="6"/>
      <c r="D82" s="6"/>
      <c r="E82" s="6"/>
      <c r="F82" s="6">
        <v>10500</v>
      </c>
    </row>
    <row r="83" spans="1:6" x14ac:dyDescent="0.25">
      <c r="A83" s="17" t="s">
        <v>294</v>
      </c>
      <c r="B83" s="6">
        <v>1800</v>
      </c>
      <c r="C83" s="6"/>
      <c r="D83" s="6"/>
      <c r="E83" s="6"/>
      <c r="F83" s="6">
        <v>1800</v>
      </c>
    </row>
    <row r="84" spans="1:6" x14ac:dyDescent="0.25">
      <c r="A84" s="17" t="s">
        <v>295</v>
      </c>
      <c r="B84" s="6">
        <v>750</v>
      </c>
      <c r="C84" s="6"/>
      <c r="D84" s="6"/>
      <c r="E84" s="6"/>
      <c r="F84" s="6">
        <v>750</v>
      </c>
    </row>
    <row r="85" spans="1:6" x14ac:dyDescent="0.25">
      <c r="A85" s="17" t="s">
        <v>296</v>
      </c>
      <c r="B85" s="6">
        <v>3000</v>
      </c>
      <c r="C85" s="6"/>
      <c r="D85" s="6"/>
      <c r="E85" s="6"/>
      <c r="F85" s="6">
        <v>3000</v>
      </c>
    </row>
    <row r="86" spans="1:6" x14ac:dyDescent="0.25">
      <c r="A86" s="17" t="s">
        <v>297</v>
      </c>
      <c r="B86" s="6">
        <v>800</v>
      </c>
      <c r="C86" s="6"/>
      <c r="D86" s="6"/>
      <c r="E86" s="6"/>
      <c r="F86" s="6">
        <v>800</v>
      </c>
    </row>
    <row r="87" spans="1:6" x14ac:dyDescent="0.25">
      <c r="A87" s="17" t="s">
        <v>298</v>
      </c>
      <c r="B87" s="6">
        <v>300</v>
      </c>
      <c r="C87" s="6"/>
      <c r="D87" s="6"/>
      <c r="E87" s="6"/>
      <c r="F87" s="6">
        <v>300</v>
      </c>
    </row>
    <row r="88" spans="1:6" x14ac:dyDescent="0.25">
      <c r="A88" s="17" t="s">
        <v>299</v>
      </c>
      <c r="B88" s="6">
        <v>850</v>
      </c>
      <c r="C88" s="6"/>
      <c r="D88" s="6"/>
      <c r="E88" s="6"/>
      <c r="F88" s="6">
        <v>850</v>
      </c>
    </row>
    <row r="89" spans="1:6" x14ac:dyDescent="0.25">
      <c r="A89" s="17" t="s">
        <v>300</v>
      </c>
      <c r="B89" s="6">
        <v>250</v>
      </c>
      <c r="C89" s="6"/>
      <c r="D89" s="6"/>
      <c r="E89" s="6"/>
      <c r="F89" s="6">
        <v>250</v>
      </c>
    </row>
    <row r="90" spans="1:6" x14ac:dyDescent="0.25">
      <c r="A90" s="17" t="s">
        <v>301</v>
      </c>
      <c r="B90" s="6">
        <v>1500</v>
      </c>
      <c r="C90" s="6"/>
      <c r="D90" s="6"/>
      <c r="E90" s="6"/>
      <c r="F90" s="6">
        <v>1500</v>
      </c>
    </row>
    <row r="91" spans="1:6" x14ac:dyDescent="0.25">
      <c r="A91" s="17" t="s">
        <v>302</v>
      </c>
      <c r="B91" s="6">
        <v>3500</v>
      </c>
      <c r="C91" s="6"/>
      <c r="D91" s="6"/>
      <c r="E91" s="6"/>
      <c r="F91" s="6">
        <v>3500</v>
      </c>
    </row>
    <row r="92" spans="1:6" x14ac:dyDescent="0.25">
      <c r="A92" s="17" t="s">
        <v>303</v>
      </c>
      <c r="B92" s="6">
        <v>1600</v>
      </c>
      <c r="C92" s="6"/>
      <c r="D92" s="6"/>
      <c r="E92" s="6"/>
      <c r="F92" s="6">
        <v>1600</v>
      </c>
    </row>
    <row r="93" spans="1:6" x14ac:dyDescent="0.25">
      <c r="A93" s="17" t="s">
        <v>395</v>
      </c>
      <c r="B93" s="6">
        <v>450</v>
      </c>
      <c r="C93" s="6"/>
      <c r="D93" s="6"/>
      <c r="E93" s="6"/>
      <c r="F93" s="6">
        <v>450</v>
      </c>
    </row>
    <row r="94" spans="1:6" x14ac:dyDescent="0.25">
      <c r="A94" s="17" t="s">
        <v>304</v>
      </c>
      <c r="B94" s="6"/>
      <c r="C94" s="6"/>
      <c r="D94" s="6"/>
      <c r="E94" s="6"/>
      <c r="F94" s="6"/>
    </row>
    <row r="95" spans="1:6" x14ac:dyDescent="0.25">
      <c r="A95" s="17" t="s">
        <v>305</v>
      </c>
      <c r="B95" s="6">
        <v>500</v>
      </c>
      <c r="C95" s="6"/>
      <c r="D95" s="6"/>
      <c r="E95" s="6"/>
      <c r="F95" s="6">
        <v>500</v>
      </c>
    </row>
    <row r="96" spans="1:6" x14ac:dyDescent="0.25">
      <c r="A96" s="17" t="s">
        <v>306</v>
      </c>
      <c r="B96" s="6">
        <v>1500</v>
      </c>
      <c r="C96" s="6"/>
      <c r="D96" s="6"/>
      <c r="E96" s="6"/>
      <c r="F96" s="6">
        <v>1500</v>
      </c>
    </row>
    <row r="97" spans="1:6" x14ac:dyDescent="0.25">
      <c r="A97" s="17" t="s">
        <v>307</v>
      </c>
      <c r="B97" s="6"/>
      <c r="C97" s="6"/>
      <c r="D97" s="6"/>
      <c r="E97" s="6"/>
      <c r="F97" s="6"/>
    </row>
    <row r="98" spans="1:6" x14ac:dyDescent="0.25">
      <c r="A98" s="17" t="s">
        <v>415</v>
      </c>
      <c r="B98" s="6"/>
      <c r="C98" s="6">
        <v>82829</v>
      </c>
      <c r="D98" s="6"/>
      <c r="E98" s="6"/>
      <c r="F98" s="6">
        <v>82829</v>
      </c>
    </row>
    <row r="99" spans="1:6" x14ac:dyDescent="0.25">
      <c r="A99" s="17" t="s">
        <v>308</v>
      </c>
      <c r="B99" s="6"/>
      <c r="C99" s="6"/>
      <c r="D99" s="6"/>
      <c r="E99" s="6"/>
      <c r="F99" s="6"/>
    </row>
    <row r="100" spans="1:6" x14ac:dyDescent="0.25">
      <c r="A100" s="17" t="s">
        <v>309</v>
      </c>
      <c r="B100" s="6">
        <v>550</v>
      </c>
      <c r="C100" s="6"/>
      <c r="D100" s="6"/>
      <c r="E100" s="6"/>
      <c r="F100" s="6">
        <v>550</v>
      </c>
    </row>
    <row r="101" spans="1:6" x14ac:dyDescent="0.25">
      <c r="A101" s="17" t="s">
        <v>310</v>
      </c>
      <c r="B101" s="6">
        <v>500</v>
      </c>
      <c r="C101" s="6"/>
      <c r="D101" s="6"/>
      <c r="E101" s="6"/>
      <c r="F101" s="6">
        <v>500</v>
      </c>
    </row>
    <row r="102" spans="1:6" x14ac:dyDescent="0.25">
      <c r="A102" s="17" t="s">
        <v>311</v>
      </c>
      <c r="B102" s="6">
        <v>3500</v>
      </c>
      <c r="C102" s="6"/>
      <c r="D102" s="6"/>
      <c r="E102" s="6"/>
      <c r="F102" s="6">
        <v>3500</v>
      </c>
    </row>
    <row r="103" spans="1:6" x14ac:dyDescent="0.25">
      <c r="A103" s="17" t="s">
        <v>312</v>
      </c>
      <c r="B103" s="6">
        <v>400</v>
      </c>
      <c r="C103" s="6"/>
      <c r="D103" s="6"/>
      <c r="E103" s="6"/>
      <c r="F103" s="6">
        <v>400</v>
      </c>
    </row>
    <row r="104" spans="1:6" x14ac:dyDescent="0.25">
      <c r="A104" s="17" t="s">
        <v>313</v>
      </c>
      <c r="B104" s="6">
        <v>6000</v>
      </c>
      <c r="C104" s="6"/>
      <c r="D104" s="6"/>
      <c r="E104" s="6"/>
      <c r="F104" s="6">
        <v>6000</v>
      </c>
    </row>
    <row r="105" spans="1:6" x14ac:dyDescent="0.25">
      <c r="A105" s="17" t="s">
        <v>314</v>
      </c>
      <c r="B105" s="6">
        <v>1000</v>
      </c>
      <c r="C105" s="6"/>
      <c r="D105" s="6"/>
      <c r="E105" s="6"/>
      <c r="F105" s="6">
        <v>1000</v>
      </c>
    </row>
    <row r="106" spans="1:6" x14ac:dyDescent="0.25">
      <c r="A106" s="17" t="s">
        <v>396</v>
      </c>
      <c r="B106" s="6">
        <v>150</v>
      </c>
      <c r="C106" s="6"/>
      <c r="D106" s="6"/>
      <c r="E106" s="6"/>
      <c r="F106" s="6">
        <v>150</v>
      </c>
    </row>
    <row r="107" spans="1:6" x14ac:dyDescent="0.25">
      <c r="A107" s="17" t="s">
        <v>397</v>
      </c>
      <c r="B107" s="6">
        <v>600</v>
      </c>
      <c r="C107" s="6"/>
      <c r="D107" s="6"/>
      <c r="E107" s="6"/>
      <c r="F107" s="6">
        <v>600</v>
      </c>
    </row>
    <row r="108" spans="1:6" x14ac:dyDescent="0.25">
      <c r="A108" s="17" t="s">
        <v>439</v>
      </c>
      <c r="B108" s="6"/>
      <c r="C108" s="6"/>
      <c r="D108" s="6"/>
      <c r="E108" s="6"/>
      <c r="F108" s="6"/>
    </row>
    <row r="109" spans="1:6" x14ac:dyDescent="0.25">
      <c r="A109" s="17" t="s">
        <v>440</v>
      </c>
      <c r="B109" s="6"/>
      <c r="C109" s="6">
        <v>221698</v>
      </c>
      <c r="D109" s="6"/>
      <c r="E109" s="6"/>
      <c r="F109" s="6">
        <v>221698</v>
      </c>
    </row>
    <row r="110" spans="1:6" x14ac:dyDescent="0.25">
      <c r="A110" s="17" t="s">
        <v>71</v>
      </c>
      <c r="B110" s="6">
        <v>2500</v>
      </c>
      <c r="C110" s="6"/>
      <c r="D110" s="6"/>
      <c r="E110" s="6"/>
      <c r="F110" s="6">
        <v>2500</v>
      </c>
    </row>
    <row r="111" spans="1:6" x14ac:dyDescent="0.25">
      <c r="A111" s="17" t="s">
        <v>308</v>
      </c>
      <c r="B111" s="6"/>
      <c r="C111" s="6"/>
      <c r="D111" s="6"/>
      <c r="E111" s="6"/>
      <c r="F111" s="6"/>
    </row>
    <row r="112" spans="1:6" x14ac:dyDescent="0.25">
      <c r="A112" s="17" t="s">
        <v>316</v>
      </c>
      <c r="B112" s="6">
        <v>2500</v>
      </c>
      <c r="C112" s="6"/>
      <c r="D112" s="6"/>
      <c r="E112" s="6"/>
      <c r="F112" s="6">
        <v>2500</v>
      </c>
    </row>
    <row r="113" spans="1:6" x14ac:dyDescent="0.25">
      <c r="A113" s="17" t="s">
        <v>83</v>
      </c>
      <c r="B113" s="6">
        <v>55606</v>
      </c>
      <c r="C113" s="6"/>
      <c r="D113" s="6"/>
      <c r="E113" s="6"/>
      <c r="F113" s="6">
        <v>55606</v>
      </c>
    </row>
    <row r="114" spans="1:6" x14ac:dyDescent="0.25">
      <c r="A114" s="17" t="s">
        <v>317</v>
      </c>
      <c r="B114" s="6"/>
      <c r="C114" s="6"/>
      <c r="D114" s="6"/>
      <c r="E114" s="6"/>
      <c r="F114" s="6"/>
    </row>
    <row r="115" spans="1:6" x14ac:dyDescent="0.25">
      <c r="A115" s="17" t="s">
        <v>320</v>
      </c>
      <c r="B115" s="6">
        <v>14823</v>
      </c>
      <c r="C115" s="6"/>
      <c r="D115" s="6"/>
      <c r="E115" s="6"/>
      <c r="F115" s="6">
        <v>14823</v>
      </c>
    </row>
    <row r="116" spans="1:6" x14ac:dyDescent="0.25">
      <c r="A116" s="17" t="s">
        <v>318</v>
      </c>
      <c r="B116" s="6"/>
      <c r="C116" s="6"/>
      <c r="D116" s="6"/>
      <c r="E116" s="6"/>
      <c r="F116" s="6"/>
    </row>
    <row r="117" spans="1:6" ht="30" x14ac:dyDescent="0.25">
      <c r="A117" s="17" t="s">
        <v>319</v>
      </c>
      <c r="B117" s="6">
        <v>23310</v>
      </c>
      <c r="C117" s="6"/>
      <c r="D117" s="6"/>
      <c r="E117" s="6"/>
      <c r="F117" s="6">
        <v>23310</v>
      </c>
    </row>
    <row r="118" spans="1:6" ht="30" x14ac:dyDescent="0.25">
      <c r="A118" s="17" t="s">
        <v>321</v>
      </c>
      <c r="B118" s="6">
        <v>17473</v>
      </c>
      <c r="C118" s="6"/>
      <c r="D118" s="6"/>
      <c r="E118" s="6"/>
      <c r="F118" s="6">
        <v>17473</v>
      </c>
    </row>
    <row r="119" spans="1:6" x14ac:dyDescent="0.25">
      <c r="A119" s="18" t="s">
        <v>87</v>
      </c>
      <c r="B119" s="9">
        <v>17011</v>
      </c>
      <c r="C119" s="9">
        <v>18465</v>
      </c>
      <c r="D119" s="9"/>
      <c r="E119" s="9"/>
      <c r="F119" s="9">
        <v>35476</v>
      </c>
    </row>
    <row r="120" spans="1:6" x14ac:dyDescent="0.25">
      <c r="A120" s="17" t="s">
        <v>89</v>
      </c>
      <c r="B120" s="6">
        <v>14623</v>
      </c>
      <c r="C120" s="6"/>
      <c r="D120" s="6"/>
      <c r="E120" s="6"/>
      <c r="F120" s="6">
        <v>14623</v>
      </c>
    </row>
    <row r="121" spans="1:6" x14ac:dyDescent="0.25">
      <c r="A121" s="17" t="s">
        <v>288</v>
      </c>
      <c r="B121" s="6"/>
      <c r="C121" s="6"/>
      <c r="D121" s="6"/>
      <c r="E121" s="6"/>
      <c r="F121" s="6"/>
    </row>
    <row r="122" spans="1:6" x14ac:dyDescent="0.25">
      <c r="A122" s="17" t="s">
        <v>322</v>
      </c>
      <c r="B122" s="6">
        <v>7000</v>
      </c>
      <c r="C122" s="6"/>
      <c r="D122" s="6"/>
      <c r="E122" s="6"/>
      <c r="F122" s="6">
        <v>7000</v>
      </c>
    </row>
    <row r="123" spans="1:6" x14ac:dyDescent="0.25">
      <c r="A123" s="17" t="s">
        <v>323</v>
      </c>
      <c r="B123" s="6"/>
      <c r="C123" s="6"/>
      <c r="D123" s="6"/>
      <c r="E123" s="6"/>
      <c r="F123" s="6"/>
    </row>
    <row r="124" spans="1:6" x14ac:dyDescent="0.25">
      <c r="A124" s="17" t="s">
        <v>324</v>
      </c>
      <c r="B124" s="6">
        <v>3000</v>
      </c>
      <c r="C124" s="6"/>
      <c r="D124" s="6"/>
      <c r="E124" s="6"/>
      <c r="F124" s="6">
        <v>3000</v>
      </c>
    </row>
    <row r="125" spans="1:6" x14ac:dyDescent="0.25">
      <c r="A125" s="17" t="s">
        <v>325</v>
      </c>
      <c r="B125" s="6">
        <v>589</v>
      </c>
      <c r="C125" s="6"/>
      <c r="D125" s="6"/>
      <c r="E125" s="6"/>
      <c r="F125" s="6">
        <v>589</v>
      </c>
    </row>
    <row r="126" spans="1:6" x14ac:dyDescent="0.25">
      <c r="A126" s="17" t="s">
        <v>326</v>
      </c>
      <c r="B126" s="6">
        <v>635</v>
      </c>
      <c r="C126" s="6"/>
      <c r="D126" s="6"/>
      <c r="E126" s="6"/>
      <c r="F126" s="6">
        <v>635</v>
      </c>
    </row>
    <row r="127" spans="1:6" x14ac:dyDescent="0.25">
      <c r="A127" s="17" t="s">
        <v>327</v>
      </c>
      <c r="B127" s="6">
        <v>1899</v>
      </c>
      <c r="C127" s="6"/>
      <c r="D127" s="6"/>
      <c r="E127" s="6"/>
      <c r="F127" s="6">
        <v>1899</v>
      </c>
    </row>
    <row r="128" spans="1:6" x14ac:dyDescent="0.25">
      <c r="A128" s="17" t="s">
        <v>417</v>
      </c>
      <c r="B128" s="6"/>
      <c r="C128" s="6"/>
      <c r="D128" s="6"/>
      <c r="E128" s="6"/>
      <c r="F128" s="6"/>
    </row>
    <row r="129" spans="1:6" x14ac:dyDescent="0.25">
      <c r="A129" s="17" t="s">
        <v>418</v>
      </c>
      <c r="B129" s="6">
        <v>1500</v>
      </c>
      <c r="C129" s="6"/>
      <c r="D129" s="6"/>
      <c r="E129" s="6"/>
      <c r="F129" s="6">
        <v>1500</v>
      </c>
    </row>
    <row r="130" spans="1:6" x14ac:dyDescent="0.25">
      <c r="A130" s="17" t="s">
        <v>93</v>
      </c>
      <c r="B130" s="6">
        <v>2388</v>
      </c>
      <c r="C130" s="6">
        <v>18465</v>
      </c>
      <c r="D130" s="6"/>
      <c r="E130" s="6"/>
      <c r="F130" s="6">
        <v>20853</v>
      </c>
    </row>
    <row r="131" spans="1:6" x14ac:dyDescent="0.25">
      <c r="A131" s="17" t="s">
        <v>317</v>
      </c>
      <c r="B131" s="6"/>
      <c r="C131" s="6"/>
      <c r="D131" s="6"/>
      <c r="E131" s="6"/>
      <c r="F131" s="6"/>
    </row>
    <row r="132" spans="1:6" x14ac:dyDescent="0.25">
      <c r="A132" s="17" t="s">
        <v>333</v>
      </c>
      <c r="B132" s="6"/>
      <c r="C132" s="6">
        <v>11277</v>
      </c>
      <c r="D132" s="6"/>
      <c r="E132" s="6"/>
      <c r="F132" s="6">
        <v>11277</v>
      </c>
    </row>
    <row r="133" spans="1:6" x14ac:dyDescent="0.25">
      <c r="A133" s="17" t="s">
        <v>328</v>
      </c>
      <c r="B133" s="6"/>
      <c r="C133" s="6"/>
      <c r="D133" s="6"/>
      <c r="E133" s="6"/>
      <c r="F133" s="6"/>
    </row>
    <row r="134" spans="1:6" x14ac:dyDescent="0.25">
      <c r="A134" s="17" t="s">
        <v>329</v>
      </c>
      <c r="B134" s="6">
        <v>1004</v>
      </c>
      <c r="C134" s="6">
        <v>3594</v>
      </c>
      <c r="D134" s="6"/>
      <c r="E134" s="6"/>
      <c r="F134" s="6">
        <v>4598</v>
      </c>
    </row>
    <row r="135" spans="1:6" x14ac:dyDescent="0.25">
      <c r="A135" s="17" t="s">
        <v>330</v>
      </c>
      <c r="B135" s="6"/>
      <c r="C135" s="6"/>
      <c r="D135" s="6"/>
      <c r="E135" s="6"/>
      <c r="F135" s="6"/>
    </row>
    <row r="136" spans="1:6" x14ac:dyDescent="0.25">
      <c r="A136" s="17" t="s">
        <v>329</v>
      </c>
      <c r="B136" s="6">
        <v>1004</v>
      </c>
      <c r="C136" s="6">
        <v>3594</v>
      </c>
      <c r="D136" s="6"/>
      <c r="E136" s="6"/>
      <c r="F136" s="6">
        <v>4598</v>
      </c>
    </row>
    <row r="137" spans="1:6" x14ac:dyDescent="0.25">
      <c r="A137" s="17" t="s">
        <v>331</v>
      </c>
      <c r="B137" s="6"/>
      <c r="C137" s="6"/>
      <c r="D137" s="6"/>
      <c r="E137" s="6"/>
      <c r="F137" s="6"/>
    </row>
    <row r="138" spans="1:6" x14ac:dyDescent="0.25">
      <c r="A138" s="17" t="s">
        <v>332</v>
      </c>
      <c r="B138" s="6">
        <v>380</v>
      </c>
      <c r="C138" s="6"/>
      <c r="D138" s="6"/>
      <c r="E138" s="6"/>
      <c r="F138" s="6">
        <v>380</v>
      </c>
    </row>
    <row r="139" spans="1:6" x14ac:dyDescent="0.25">
      <c r="A139" s="18" t="s">
        <v>108</v>
      </c>
      <c r="B139" s="9">
        <v>6000</v>
      </c>
      <c r="C139" s="9"/>
      <c r="D139" s="9"/>
      <c r="E139" s="9"/>
      <c r="F139" s="9">
        <v>6000</v>
      </c>
    </row>
    <row r="140" spans="1:6" x14ac:dyDescent="0.25">
      <c r="A140" s="17" t="s">
        <v>124</v>
      </c>
      <c r="B140" s="6">
        <v>6000</v>
      </c>
      <c r="C140" s="6"/>
      <c r="D140" s="6"/>
      <c r="E140" s="6"/>
      <c r="F140" s="6">
        <v>6000</v>
      </c>
    </row>
    <row r="141" spans="1:6" x14ac:dyDescent="0.25">
      <c r="A141" s="17" t="s">
        <v>318</v>
      </c>
      <c r="B141" s="6"/>
      <c r="C141" s="6"/>
      <c r="D141" s="6"/>
      <c r="E141" s="6"/>
      <c r="F141" s="6"/>
    </row>
    <row r="142" spans="1:6" x14ac:dyDescent="0.25">
      <c r="A142" s="17" t="s">
        <v>399</v>
      </c>
      <c r="B142" s="6">
        <v>6000</v>
      </c>
      <c r="C142" s="6"/>
      <c r="D142" s="6"/>
      <c r="E142" s="6"/>
      <c r="F142" s="6">
        <v>6000</v>
      </c>
    </row>
    <row r="143" spans="1:6" s="13" customFormat="1" x14ac:dyDescent="0.25">
      <c r="A143" s="15" t="s">
        <v>132</v>
      </c>
      <c r="B143" s="14">
        <v>1468309</v>
      </c>
      <c r="C143" s="14">
        <v>63138</v>
      </c>
      <c r="D143" s="14">
        <v>325297</v>
      </c>
      <c r="E143" s="14">
        <v>443851</v>
      </c>
      <c r="F143" s="14">
        <v>2300595</v>
      </c>
    </row>
    <row r="144" spans="1:6" x14ac:dyDescent="0.25">
      <c r="A144" s="18" t="s">
        <v>133</v>
      </c>
      <c r="B144" s="9">
        <v>1468309</v>
      </c>
      <c r="C144" s="9">
        <v>63138</v>
      </c>
      <c r="D144" s="9">
        <v>325297</v>
      </c>
      <c r="E144" s="9">
        <v>443851</v>
      </c>
      <c r="F144" s="9">
        <v>2300595</v>
      </c>
    </row>
    <row r="145" spans="1:6" x14ac:dyDescent="0.25">
      <c r="A145" s="18" t="s">
        <v>134</v>
      </c>
      <c r="B145" s="9">
        <v>185212</v>
      </c>
      <c r="C145" s="9"/>
      <c r="D145" s="9">
        <v>187107</v>
      </c>
      <c r="E145" s="9">
        <v>230705</v>
      </c>
      <c r="F145" s="9">
        <v>603024</v>
      </c>
    </row>
    <row r="146" spans="1:6" x14ac:dyDescent="0.25">
      <c r="A146" s="17" t="s">
        <v>136</v>
      </c>
      <c r="B146" s="6">
        <v>185212</v>
      </c>
      <c r="C146" s="6"/>
      <c r="D146" s="6">
        <v>187107</v>
      </c>
      <c r="E146" s="6">
        <v>230705</v>
      </c>
      <c r="F146" s="6">
        <v>603024</v>
      </c>
    </row>
    <row r="147" spans="1:6" x14ac:dyDescent="0.25">
      <c r="A147" s="17" t="s">
        <v>269</v>
      </c>
      <c r="B147" s="6"/>
      <c r="C147" s="6"/>
      <c r="D147" s="6"/>
      <c r="E147" s="6"/>
      <c r="F147" s="6"/>
    </row>
    <row r="148" spans="1:6" ht="30" x14ac:dyDescent="0.25">
      <c r="A148" s="17" t="s">
        <v>334</v>
      </c>
      <c r="B148" s="6"/>
      <c r="C148" s="6"/>
      <c r="D148" s="6">
        <v>39688</v>
      </c>
      <c r="E148" s="6"/>
      <c r="F148" s="6">
        <v>39688</v>
      </c>
    </row>
    <row r="149" spans="1:6" ht="30" x14ac:dyDescent="0.25">
      <c r="A149" s="17" t="s">
        <v>335</v>
      </c>
      <c r="B149" s="6">
        <v>5718</v>
      </c>
      <c r="C149" s="6"/>
      <c r="D149" s="6">
        <v>33810</v>
      </c>
      <c r="E149" s="6">
        <v>190058</v>
      </c>
      <c r="F149" s="6">
        <v>229586</v>
      </c>
    </row>
    <row r="150" spans="1:6" x14ac:dyDescent="0.25">
      <c r="A150" s="17" t="s">
        <v>336</v>
      </c>
      <c r="B150" s="6"/>
      <c r="C150" s="6"/>
      <c r="D150" s="6">
        <v>3500</v>
      </c>
      <c r="E150" s="6"/>
      <c r="F150" s="6">
        <v>3500</v>
      </c>
    </row>
    <row r="151" spans="1:6" x14ac:dyDescent="0.25">
      <c r="A151" s="17" t="s">
        <v>337</v>
      </c>
      <c r="B151" s="6"/>
      <c r="C151" s="6"/>
      <c r="D151" s="6">
        <v>30647</v>
      </c>
      <c r="E151" s="6"/>
      <c r="F151" s="6">
        <v>30647</v>
      </c>
    </row>
    <row r="152" spans="1:6" x14ac:dyDescent="0.25">
      <c r="A152" s="17" t="s">
        <v>338</v>
      </c>
      <c r="B152" s="6"/>
      <c r="C152" s="6"/>
      <c r="D152" s="6">
        <v>10000</v>
      </c>
      <c r="E152" s="6"/>
      <c r="F152" s="6">
        <v>10000</v>
      </c>
    </row>
    <row r="153" spans="1:6" x14ac:dyDescent="0.25">
      <c r="A153" s="17" t="s">
        <v>339</v>
      </c>
      <c r="B153" s="6">
        <v>100000</v>
      </c>
      <c r="C153" s="6"/>
      <c r="D153" s="6"/>
      <c r="E153" s="6"/>
      <c r="F153" s="6">
        <v>100000</v>
      </c>
    </row>
    <row r="154" spans="1:6" ht="30" x14ac:dyDescent="0.25">
      <c r="A154" s="17" t="s">
        <v>340</v>
      </c>
      <c r="B154" s="6">
        <v>7502</v>
      </c>
      <c r="C154" s="6"/>
      <c r="D154" s="6"/>
      <c r="E154" s="6"/>
      <c r="F154" s="6">
        <v>7502</v>
      </c>
    </row>
    <row r="155" spans="1:6" ht="30" x14ac:dyDescent="0.25">
      <c r="A155" s="17" t="s">
        <v>341</v>
      </c>
      <c r="B155" s="6">
        <v>36345</v>
      </c>
      <c r="C155" s="6"/>
      <c r="D155" s="6">
        <v>7173</v>
      </c>
      <c r="E155" s="6">
        <v>40647</v>
      </c>
      <c r="F155" s="6">
        <v>84165</v>
      </c>
    </row>
    <row r="156" spans="1:6" x14ac:dyDescent="0.25">
      <c r="A156" s="17" t="s">
        <v>405</v>
      </c>
      <c r="B156" s="6">
        <v>35647</v>
      </c>
      <c r="C156" s="6"/>
      <c r="D156" s="6"/>
      <c r="E156" s="6"/>
      <c r="F156" s="6">
        <v>35647</v>
      </c>
    </row>
    <row r="157" spans="1:6" x14ac:dyDescent="0.25">
      <c r="A157" s="17" t="s">
        <v>315</v>
      </c>
      <c r="B157" s="6"/>
      <c r="C157" s="6"/>
      <c r="D157" s="6"/>
      <c r="E157" s="6"/>
      <c r="F157" s="6"/>
    </row>
    <row r="158" spans="1:6" x14ac:dyDescent="0.25">
      <c r="A158" s="17" t="s">
        <v>342</v>
      </c>
      <c r="B158" s="6"/>
      <c r="C158" s="6"/>
      <c r="D158" s="6">
        <v>5687</v>
      </c>
      <c r="E158" s="6"/>
      <c r="F158" s="6">
        <v>5687</v>
      </c>
    </row>
    <row r="159" spans="1:6" x14ac:dyDescent="0.25">
      <c r="A159" s="17" t="s">
        <v>343</v>
      </c>
      <c r="B159" s="6"/>
      <c r="C159" s="6"/>
      <c r="D159" s="6">
        <v>19602</v>
      </c>
      <c r="E159" s="6"/>
      <c r="F159" s="6">
        <v>19602</v>
      </c>
    </row>
    <row r="160" spans="1:6" x14ac:dyDescent="0.25">
      <c r="A160" s="17" t="s">
        <v>344</v>
      </c>
      <c r="B160" s="6"/>
      <c r="C160" s="6"/>
      <c r="D160" s="6"/>
      <c r="E160" s="6"/>
      <c r="F160" s="6"/>
    </row>
    <row r="161" spans="1:6" ht="30" x14ac:dyDescent="0.25">
      <c r="A161" s="17" t="s">
        <v>345</v>
      </c>
      <c r="B161" s="6"/>
      <c r="C161" s="6"/>
      <c r="D161" s="6">
        <v>25000</v>
      </c>
      <c r="E161" s="6"/>
      <c r="F161" s="6">
        <v>25000</v>
      </c>
    </row>
    <row r="162" spans="1:6" x14ac:dyDescent="0.25">
      <c r="A162" s="17" t="s">
        <v>346</v>
      </c>
      <c r="B162" s="6"/>
      <c r="C162" s="6"/>
      <c r="D162" s="6"/>
      <c r="E162" s="6"/>
      <c r="F162" s="6"/>
    </row>
    <row r="163" spans="1:6" x14ac:dyDescent="0.25">
      <c r="A163" s="17" t="s">
        <v>347</v>
      </c>
      <c r="B163" s="6"/>
      <c r="C163" s="6"/>
      <c r="D163" s="6">
        <v>12000</v>
      </c>
      <c r="E163" s="6"/>
      <c r="F163" s="6">
        <v>12000</v>
      </c>
    </row>
    <row r="164" spans="1:6" x14ac:dyDescent="0.25">
      <c r="A164" s="18" t="s">
        <v>151</v>
      </c>
      <c r="B164" s="9">
        <v>1280597</v>
      </c>
      <c r="C164" s="9">
        <v>63138</v>
      </c>
      <c r="D164" s="9">
        <v>138190</v>
      </c>
      <c r="E164" s="9">
        <v>213146</v>
      </c>
      <c r="F164" s="9">
        <v>1695071</v>
      </c>
    </row>
    <row r="165" spans="1:6" x14ac:dyDescent="0.25">
      <c r="A165" s="17" t="s">
        <v>156</v>
      </c>
      <c r="B165" s="6">
        <v>3871</v>
      </c>
      <c r="C165" s="6"/>
      <c r="D165" s="6"/>
      <c r="E165" s="6"/>
      <c r="F165" s="6">
        <v>3871</v>
      </c>
    </row>
    <row r="166" spans="1:6" x14ac:dyDescent="0.25">
      <c r="A166" s="17" t="s">
        <v>344</v>
      </c>
      <c r="B166" s="6"/>
      <c r="C166" s="6"/>
      <c r="D166" s="6"/>
      <c r="E166" s="6"/>
      <c r="F166" s="6"/>
    </row>
    <row r="167" spans="1:6" x14ac:dyDescent="0.25">
      <c r="A167" s="17" t="s">
        <v>348</v>
      </c>
      <c r="B167" s="6">
        <v>3060</v>
      </c>
      <c r="C167" s="6"/>
      <c r="D167" s="6"/>
      <c r="E167" s="6"/>
      <c r="F167" s="6">
        <v>3060</v>
      </c>
    </row>
    <row r="168" spans="1:6" x14ac:dyDescent="0.25">
      <c r="A168" s="17" t="s">
        <v>349</v>
      </c>
      <c r="B168" s="6"/>
      <c r="C168" s="6"/>
      <c r="D168" s="6"/>
      <c r="E168" s="6"/>
      <c r="F168" s="6"/>
    </row>
    <row r="169" spans="1:6" x14ac:dyDescent="0.25">
      <c r="A169" s="17" t="s">
        <v>350</v>
      </c>
      <c r="B169" s="6">
        <v>811</v>
      </c>
      <c r="C169" s="6"/>
      <c r="D169" s="6"/>
      <c r="E169" s="6"/>
      <c r="F169" s="6">
        <v>811</v>
      </c>
    </row>
    <row r="170" spans="1:6" x14ac:dyDescent="0.25">
      <c r="A170" s="17" t="s">
        <v>159</v>
      </c>
      <c r="B170" s="6">
        <v>4914</v>
      </c>
      <c r="C170" s="6"/>
      <c r="D170" s="6"/>
      <c r="E170" s="6"/>
      <c r="F170" s="6">
        <v>4914</v>
      </c>
    </row>
    <row r="171" spans="1:6" x14ac:dyDescent="0.25">
      <c r="A171" s="17" t="s">
        <v>351</v>
      </c>
      <c r="B171" s="6"/>
      <c r="C171" s="6"/>
      <c r="D171" s="6"/>
      <c r="E171" s="6"/>
      <c r="F171" s="6"/>
    </row>
    <row r="172" spans="1:6" x14ac:dyDescent="0.25">
      <c r="A172" s="17" t="s">
        <v>352</v>
      </c>
      <c r="B172" s="6">
        <v>4914</v>
      </c>
      <c r="C172" s="6"/>
      <c r="D172" s="6"/>
      <c r="E172" s="6"/>
      <c r="F172" s="6">
        <v>4914</v>
      </c>
    </row>
    <row r="173" spans="1:6" x14ac:dyDescent="0.25">
      <c r="A173" s="17" t="s">
        <v>164</v>
      </c>
      <c r="B173" s="6">
        <v>106000</v>
      </c>
      <c r="C173" s="6"/>
      <c r="D173" s="6"/>
      <c r="E173" s="6"/>
      <c r="F173" s="6">
        <v>106000</v>
      </c>
    </row>
    <row r="174" spans="1:6" x14ac:dyDescent="0.25">
      <c r="A174" s="17" t="s">
        <v>269</v>
      </c>
      <c r="B174" s="6"/>
      <c r="C174" s="6"/>
      <c r="D174" s="6"/>
      <c r="E174" s="6"/>
      <c r="F174" s="6"/>
    </row>
    <row r="175" spans="1:6" x14ac:dyDescent="0.25">
      <c r="A175" s="17" t="s">
        <v>353</v>
      </c>
      <c r="B175" s="6">
        <v>20000</v>
      </c>
      <c r="C175" s="6"/>
      <c r="D175" s="6"/>
      <c r="E175" s="6"/>
      <c r="F175" s="6">
        <v>20000</v>
      </c>
    </row>
    <row r="176" spans="1:6" x14ac:dyDescent="0.25">
      <c r="A176" s="17" t="s">
        <v>354</v>
      </c>
      <c r="B176" s="6">
        <v>56000</v>
      </c>
      <c r="C176" s="6"/>
      <c r="D176" s="6"/>
      <c r="E176" s="6"/>
      <c r="F176" s="6">
        <v>56000</v>
      </c>
    </row>
    <row r="177" spans="1:6" x14ac:dyDescent="0.25">
      <c r="A177" s="17" t="s">
        <v>355</v>
      </c>
      <c r="B177" s="6">
        <v>15000</v>
      </c>
      <c r="C177" s="6"/>
      <c r="D177" s="6"/>
      <c r="E177" s="6"/>
      <c r="F177" s="6">
        <v>15000</v>
      </c>
    </row>
    <row r="178" spans="1:6" x14ac:dyDescent="0.25">
      <c r="A178" s="17" t="s">
        <v>356</v>
      </c>
      <c r="B178" s="6">
        <v>15000</v>
      </c>
      <c r="C178" s="6"/>
      <c r="D178" s="6"/>
      <c r="E178" s="6"/>
      <c r="F178" s="6">
        <v>15000</v>
      </c>
    </row>
    <row r="179" spans="1:6" x14ac:dyDescent="0.25">
      <c r="A179" s="17" t="s">
        <v>169</v>
      </c>
      <c r="B179" s="6">
        <v>20000</v>
      </c>
      <c r="C179" s="6"/>
      <c r="D179" s="6">
        <v>78950</v>
      </c>
      <c r="E179" s="6"/>
      <c r="F179" s="6">
        <v>98950</v>
      </c>
    </row>
    <row r="180" spans="1:6" x14ac:dyDescent="0.25">
      <c r="A180" s="17" t="s">
        <v>269</v>
      </c>
      <c r="B180" s="6"/>
      <c r="C180" s="6"/>
      <c r="D180" s="6"/>
      <c r="E180" s="6"/>
      <c r="F180" s="6"/>
    </row>
    <row r="181" spans="1:6" x14ac:dyDescent="0.25">
      <c r="A181" s="17" t="s">
        <v>357</v>
      </c>
      <c r="B181" s="6"/>
      <c r="C181" s="6"/>
      <c r="D181" s="6">
        <v>78950</v>
      </c>
      <c r="E181" s="6"/>
      <c r="F181" s="6">
        <v>78950</v>
      </c>
    </row>
    <row r="182" spans="1:6" x14ac:dyDescent="0.25">
      <c r="A182" s="17" t="s">
        <v>358</v>
      </c>
      <c r="B182" s="6">
        <v>20000</v>
      </c>
      <c r="C182" s="6"/>
      <c r="D182" s="6"/>
      <c r="E182" s="6"/>
      <c r="F182" s="6">
        <v>20000</v>
      </c>
    </row>
    <row r="183" spans="1:6" x14ac:dyDescent="0.25">
      <c r="A183" s="17" t="s">
        <v>174</v>
      </c>
      <c r="B183" s="6">
        <v>1005812</v>
      </c>
      <c r="C183" s="6">
        <v>63138</v>
      </c>
      <c r="D183" s="6"/>
      <c r="E183" s="6">
        <v>213146</v>
      </c>
      <c r="F183" s="6">
        <v>1282096</v>
      </c>
    </row>
    <row r="184" spans="1:6" x14ac:dyDescent="0.25">
      <c r="A184" s="17" t="s">
        <v>269</v>
      </c>
      <c r="B184" s="6"/>
      <c r="C184" s="6"/>
      <c r="D184" s="6"/>
      <c r="E184" s="6"/>
      <c r="F184" s="6"/>
    </row>
    <row r="185" spans="1:6" x14ac:dyDescent="0.25">
      <c r="A185" s="17" t="s">
        <v>359</v>
      </c>
      <c r="B185" s="6">
        <v>30000</v>
      </c>
      <c r="C185" s="6"/>
      <c r="D185" s="6"/>
      <c r="E185" s="6"/>
      <c r="F185" s="6">
        <v>30000</v>
      </c>
    </row>
    <row r="186" spans="1:6" x14ac:dyDescent="0.25">
      <c r="A186" s="17" t="s">
        <v>408</v>
      </c>
      <c r="B186" s="6">
        <v>2135</v>
      </c>
      <c r="C186" s="6"/>
      <c r="D186" s="6"/>
      <c r="E186" s="6"/>
      <c r="F186" s="6">
        <v>2135</v>
      </c>
    </row>
    <row r="187" spans="1:6" x14ac:dyDescent="0.25">
      <c r="A187" s="17" t="s">
        <v>409</v>
      </c>
      <c r="B187" s="6">
        <v>1418</v>
      </c>
      <c r="C187" s="6"/>
      <c r="D187" s="6"/>
      <c r="E187" s="6"/>
      <c r="F187" s="6">
        <v>1418</v>
      </c>
    </row>
    <row r="188" spans="1:6" x14ac:dyDescent="0.25">
      <c r="A188" s="17" t="s">
        <v>410</v>
      </c>
      <c r="B188" s="6">
        <v>1470</v>
      </c>
      <c r="C188" s="6"/>
      <c r="D188" s="6"/>
      <c r="E188" s="6"/>
      <c r="F188" s="6">
        <v>1470</v>
      </c>
    </row>
    <row r="189" spans="1:6" x14ac:dyDescent="0.25">
      <c r="A189" s="17" t="s">
        <v>411</v>
      </c>
      <c r="B189" s="6">
        <v>6750</v>
      </c>
      <c r="C189" s="6">
        <v>17682</v>
      </c>
      <c r="D189" s="6"/>
      <c r="E189" s="6"/>
      <c r="F189" s="6">
        <v>24432</v>
      </c>
    </row>
    <row r="190" spans="1:6" x14ac:dyDescent="0.25">
      <c r="A190" s="17" t="s">
        <v>412</v>
      </c>
      <c r="B190" s="6">
        <v>3593</v>
      </c>
      <c r="C190" s="6"/>
      <c r="D190" s="6"/>
      <c r="E190" s="6"/>
      <c r="F190" s="6">
        <v>3593</v>
      </c>
    </row>
    <row r="191" spans="1:6" x14ac:dyDescent="0.25">
      <c r="A191" s="17" t="s">
        <v>414</v>
      </c>
      <c r="B191" s="6">
        <v>732250</v>
      </c>
      <c r="C191" s="6"/>
      <c r="D191" s="6"/>
      <c r="E191" s="6"/>
      <c r="F191" s="6">
        <v>732250</v>
      </c>
    </row>
    <row r="192" spans="1:6" x14ac:dyDescent="0.25">
      <c r="A192" s="17" t="s">
        <v>315</v>
      </c>
      <c r="B192" s="6"/>
      <c r="C192" s="6"/>
      <c r="D192" s="6"/>
      <c r="E192" s="6"/>
      <c r="F192" s="6"/>
    </row>
    <row r="193" spans="1:6" x14ac:dyDescent="0.25">
      <c r="A193" s="17" t="s">
        <v>362</v>
      </c>
      <c r="B193" s="6">
        <v>162075</v>
      </c>
      <c r="C193" s="6"/>
      <c r="D193" s="6"/>
      <c r="E193" s="6"/>
      <c r="F193" s="6">
        <v>162075</v>
      </c>
    </row>
    <row r="194" spans="1:6" x14ac:dyDescent="0.25">
      <c r="A194" s="17" t="s">
        <v>413</v>
      </c>
      <c r="B194" s="6">
        <v>12609</v>
      </c>
      <c r="C194" s="6">
        <v>45000</v>
      </c>
      <c r="D194" s="6"/>
      <c r="E194" s="6"/>
      <c r="F194" s="6">
        <v>57609</v>
      </c>
    </row>
    <row r="195" spans="1:6" x14ac:dyDescent="0.25">
      <c r="A195" s="17" t="s">
        <v>360</v>
      </c>
      <c r="B195" s="6"/>
      <c r="C195" s="6"/>
      <c r="D195" s="6"/>
      <c r="E195" s="6"/>
      <c r="F195" s="6"/>
    </row>
    <row r="196" spans="1:6" x14ac:dyDescent="0.25">
      <c r="A196" s="17" t="s">
        <v>416</v>
      </c>
      <c r="B196" s="6">
        <v>53512</v>
      </c>
      <c r="C196" s="6">
        <v>456</v>
      </c>
      <c r="D196" s="6"/>
      <c r="E196" s="6">
        <v>213146</v>
      </c>
      <c r="F196" s="6">
        <v>267114</v>
      </c>
    </row>
    <row r="197" spans="1:6" x14ac:dyDescent="0.25">
      <c r="A197" s="17" t="s">
        <v>179</v>
      </c>
      <c r="B197" s="6">
        <v>140000</v>
      </c>
      <c r="C197" s="6"/>
      <c r="D197" s="6">
        <v>59240</v>
      </c>
      <c r="E197" s="6"/>
      <c r="F197" s="6">
        <v>199240</v>
      </c>
    </row>
    <row r="198" spans="1:6" x14ac:dyDescent="0.25">
      <c r="A198" s="17" t="s">
        <v>269</v>
      </c>
      <c r="B198" s="6"/>
      <c r="C198" s="6"/>
      <c r="D198" s="6"/>
      <c r="E198" s="6"/>
      <c r="F198" s="6"/>
    </row>
    <row r="199" spans="1:6" x14ac:dyDescent="0.25">
      <c r="A199" s="17" t="s">
        <v>365</v>
      </c>
      <c r="B199" s="6">
        <v>140000</v>
      </c>
      <c r="C199" s="6"/>
      <c r="D199" s="6"/>
      <c r="E199" s="6"/>
      <c r="F199" s="6">
        <v>140000</v>
      </c>
    </row>
    <row r="200" spans="1:6" x14ac:dyDescent="0.25">
      <c r="A200" s="17" t="s">
        <v>315</v>
      </c>
      <c r="B200" s="6"/>
      <c r="C200" s="6"/>
      <c r="D200" s="6"/>
      <c r="E200" s="6"/>
      <c r="F200" s="6"/>
    </row>
    <row r="201" spans="1:6" x14ac:dyDescent="0.25">
      <c r="A201" s="17" t="s">
        <v>363</v>
      </c>
      <c r="B201" s="6"/>
      <c r="C201" s="6"/>
      <c r="D201" s="6">
        <v>1500</v>
      </c>
      <c r="E201" s="6"/>
      <c r="F201" s="6">
        <v>1500</v>
      </c>
    </row>
    <row r="202" spans="1:6" x14ac:dyDescent="0.25">
      <c r="A202" s="17" t="s">
        <v>364</v>
      </c>
      <c r="B202" s="6"/>
      <c r="C202" s="6"/>
      <c r="D202" s="6">
        <v>57740</v>
      </c>
      <c r="E202" s="6"/>
      <c r="F202" s="6">
        <v>57740</v>
      </c>
    </row>
    <row r="203" spans="1:6" x14ac:dyDescent="0.25">
      <c r="A203" s="18" t="s">
        <v>190</v>
      </c>
      <c r="B203" s="9">
        <v>2500</v>
      </c>
      <c r="C203" s="9"/>
      <c r="D203" s="9"/>
      <c r="E203" s="9"/>
      <c r="F203" s="9">
        <v>2500</v>
      </c>
    </row>
    <row r="204" spans="1:6" x14ac:dyDescent="0.25">
      <c r="A204" s="17" t="s">
        <v>198</v>
      </c>
      <c r="B204" s="6">
        <v>2500</v>
      </c>
      <c r="C204" s="6"/>
      <c r="D204" s="6"/>
      <c r="E204" s="6"/>
      <c r="F204" s="6">
        <v>2500</v>
      </c>
    </row>
    <row r="205" spans="1:6" x14ac:dyDescent="0.25">
      <c r="A205" s="17" t="s">
        <v>366</v>
      </c>
      <c r="B205" s="6"/>
      <c r="C205" s="6"/>
      <c r="D205" s="6"/>
      <c r="E205" s="6"/>
      <c r="F205" s="6"/>
    </row>
    <row r="206" spans="1:6" x14ac:dyDescent="0.25">
      <c r="A206" s="17" t="s">
        <v>367</v>
      </c>
      <c r="B206" s="6">
        <v>2500</v>
      </c>
      <c r="C206" s="6"/>
      <c r="D206" s="6"/>
      <c r="E206" s="6"/>
      <c r="F206" s="6">
        <v>2500</v>
      </c>
    </row>
    <row r="207" spans="1:6" s="13" customFormat="1" x14ac:dyDescent="0.25">
      <c r="A207" s="15" t="s">
        <v>199</v>
      </c>
      <c r="B207" s="14">
        <v>208545</v>
      </c>
      <c r="C207" s="14">
        <v>247453</v>
      </c>
      <c r="D207" s="14"/>
      <c r="E207" s="14">
        <v>377468</v>
      </c>
      <c r="F207" s="14">
        <v>833466</v>
      </c>
    </row>
    <row r="208" spans="1:6" x14ac:dyDescent="0.25">
      <c r="A208" s="18" t="s">
        <v>200</v>
      </c>
      <c r="B208" s="10">
        <v>208545</v>
      </c>
      <c r="C208" s="10">
        <v>247453</v>
      </c>
      <c r="D208" s="10"/>
      <c r="E208" s="10">
        <v>377468</v>
      </c>
      <c r="F208" s="10">
        <v>833466</v>
      </c>
    </row>
    <row r="209" spans="1:6" x14ac:dyDescent="0.25">
      <c r="A209" s="18" t="s">
        <v>201</v>
      </c>
      <c r="B209" s="9">
        <v>202212</v>
      </c>
      <c r="C209" s="9">
        <v>247453</v>
      </c>
      <c r="D209" s="9"/>
      <c r="E209" s="9">
        <v>377468</v>
      </c>
      <c r="F209" s="9">
        <v>827133</v>
      </c>
    </row>
    <row r="210" spans="1:6" x14ac:dyDescent="0.25">
      <c r="A210" s="17" t="s">
        <v>206</v>
      </c>
      <c r="B210" s="6">
        <v>31720</v>
      </c>
      <c r="C210" s="6">
        <v>247453</v>
      </c>
      <c r="D210" s="6"/>
      <c r="E210" s="6">
        <v>377468</v>
      </c>
      <c r="F210" s="6">
        <v>656641</v>
      </c>
    </row>
    <row r="211" spans="1:6" x14ac:dyDescent="0.25">
      <c r="A211" s="17" t="s">
        <v>269</v>
      </c>
      <c r="B211" s="6"/>
      <c r="C211" s="6"/>
      <c r="D211" s="6"/>
      <c r="E211" s="6"/>
      <c r="F211" s="6"/>
    </row>
    <row r="212" spans="1:6" x14ac:dyDescent="0.25">
      <c r="A212" s="17" t="s">
        <v>361</v>
      </c>
      <c r="B212" s="6">
        <v>31720</v>
      </c>
      <c r="C212" s="6"/>
      <c r="D212" s="6"/>
      <c r="E212" s="6"/>
      <c r="F212" s="6">
        <v>31720</v>
      </c>
    </row>
    <row r="213" spans="1:6" x14ac:dyDescent="0.25">
      <c r="A213" s="17" t="s">
        <v>400</v>
      </c>
      <c r="B213" s="6"/>
      <c r="C213" s="6">
        <v>247453</v>
      </c>
      <c r="D213" s="6"/>
      <c r="E213" s="6">
        <v>377468</v>
      </c>
      <c r="F213" s="6">
        <v>624921</v>
      </c>
    </row>
    <row r="214" spans="1:6" x14ac:dyDescent="0.25">
      <c r="A214" s="17" t="s">
        <v>215</v>
      </c>
      <c r="B214" s="6">
        <v>105818</v>
      </c>
      <c r="C214" s="6"/>
      <c r="D214" s="6"/>
      <c r="E214" s="6"/>
      <c r="F214" s="6">
        <v>105818</v>
      </c>
    </row>
    <row r="215" spans="1:6" x14ac:dyDescent="0.25">
      <c r="A215" s="17" t="s">
        <v>259</v>
      </c>
      <c r="B215" s="6"/>
      <c r="C215" s="6"/>
      <c r="D215" s="6"/>
      <c r="E215" s="6"/>
      <c r="F215" s="6"/>
    </row>
    <row r="216" spans="1:6" x14ac:dyDescent="0.25">
      <c r="A216" s="17" t="s">
        <v>421</v>
      </c>
      <c r="B216" s="6">
        <v>1000</v>
      </c>
      <c r="C216" s="6"/>
      <c r="D216" s="6"/>
      <c r="E216" s="6"/>
      <c r="F216" s="6">
        <v>1000</v>
      </c>
    </row>
    <row r="217" spans="1:6" x14ac:dyDescent="0.25">
      <c r="A217" s="17" t="s">
        <v>422</v>
      </c>
      <c r="B217" s="6">
        <v>2000</v>
      </c>
      <c r="C217" s="6"/>
      <c r="D217" s="6"/>
      <c r="E217" s="6"/>
      <c r="F217" s="6">
        <v>2000</v>
      </c>
    </row>
    <row r="218" spans="1:6" x14ac:dyDescent="0.25">
      <c r="A218" s="17" t="s">
        <v>261</v>
      </c>
      <c r="B218" s="6"/>
      <c r="C218" s="6"/>
      <c r="D218" s="6"/>
      <c r="E218" s="6"/>
      <c r="F218" s="6"/>
    </row>
    <row r="219" spans="1:6" x14ac:dyDescent="0.25">
      <c r="A219" s="17" t="s">
        <v>425</v>
      </c>
      <c r="B219" s="6">
        <v>1175</v>
      </c>
      <c r="C219" s="6"/>
      <c r="D219" s="6"/>
      <c r="E219" s="6"/>
      <c r="F219" s="6">
        <v>1175</v>
      </c>
    </row>
    <row r="220" spans="1:6" x14ac:dyDescent="0.25">
      <c r="A220" s="17" t="s">
        <v>263</v>
      </c>
      <c r="B220" s="6"/>
      <c r="C220" s="6"/>
      <c r="D220" s="6"/>
      <c r="E220" s="6"/>
      <c r="F220" s="6"/>
    </row>
    <row r="221" spans="1:6" x14ac:dyDescent="0.25">
      <c r="A221" s="17" t="s">
        <v>381</v>
      </c>
      <c r="B221" s="6">
        <v>4000</v>
      </c>
      <c r="C221" s="6"/>
      <c r="D221" s="6"/>
      <c r="E221" s="6"/>
      <c r="F221" s="6">
        <v>4000</v>
      </c>
    </row>
    <row r="222" spans="1:6" x14ac:dyDescent="0.25">
      <c r="A222" s="17" t="s">
        <v>382</v>
      </c>
      <c r="B222" s="6">
        <v>2000</v>
      </c>
      <c r="C222" s="6"/>
      <c r="D222" s="6"/>
      <c r="E222" s="6"/>
      <c r="F222" s="6">
        <v>2000</v>
      </c>
    </row>
    <row r="223" spans="1:6" x14ac:dyDescent="0.25">
      <c r="A223" s="17" t="s">
        <v>383</v>
      </c>
      <c r="B223" s="6">
        <v>2000</v>
      </c>
      <c r="C223" s="6"/>
      <c r="D223" s="6"/>
      <c r="E223" s="6"/>
      <c r="F223" s="6">
        <v>2000</v>
      </c>
    </row>
    <row r="224" spans="1:6" x14ac:dyDescent="0.25">
      <c r="A224" s="17" t="s">
        <v>265</v>
      </c>
      <c r="B224" s="6"/>
      <c r="C224" s="6"/>
      <c r="D224" s="6"/>
      <c r="E224" s="6"/>
      <c r="F224" s="6"/>
    </row>
    <row r="225" spans="1:6" x14ac:dyDescent="0.25">
      <c r="A225" s="17" t="s">
        <v>380</v>
      </c>
      <c r="B225" s="6">
        <v>2000</v>
      </c>
      <c r="C225" s="6"/>
      <c r="D225" s="6"/>
      <c r="E225" s="6"/>
      <c r="F225" s="6">
        <v>2000</v>
      </c>
    </row>
    <row r="226" spans="1:6" x14ac:dyDescent="0.25">
      <c r="A226" s="17" t="s">
        <v>275</v>
      </c>
      <c r="B226" s="6"/>
      <c r="C226" s="6"/>
      <c r="D226" s="6"/>
      <c r="E226" s="6"/>
      <c r="F226" s="6"/>
    </row>
    <row r="227" spans="1:6" x14ac:dyDescent="0.25">
      <c r="A227" s="17" t="s">
        <v>386</v>
      </c>
      <c r="B227" s="6">
        <v>1500</v>
      </c>
      <c r="C227" s="6"/>
      <c r="D227" s="6"/>
      <c r="E227" s="6"/>
      <c r="F227" s="6">
        <v>1500</v>
      </c>
    </row>
    <row r="228" spans="1:6" x14ac:dyDescent="0.25">
      <c r="A228" s="17" t="s">
        <v>286</v>
      </c>
      <c r="B228" s="6"/>
      <c r="C228" s="6"/>
      <c r="D228" s="6"/>
      <c r="E228" s="6"/>
      <c r="F228" s="6"/>
    </row>
    <row r="229" spans="1:6" x14ac:dyDescent="0.25">
      <c r="A229" s="17" t="s">
        <v>376</v>
      </c>
      <c r="B229" s="6">
        <v>4840</v>
      </c>
      <c r="C229" s="6"/>
      <c r="D229" s="6"/>
      <c r="E229" s="6"/>
      <c r="F229" s="6">
        <v>4840</v>
      </c>
    </row>
    <row r="230" spans="1:6" x14ac:dyDescent="0.25">
      <c r="A230" s="17" t="s">
        <v>378</v>
      </c>
      <c r="B230" s="6">
        <v>6500</v>
      </c>
      <c r="C230" s="6"/>
      <c r="D230" s="6"/>
      <c r="E230" s="6"/>
      <c r="F230" s="6">
        <v>6500</v>
      </c>
    </row>
    <row r="231" spans="1:6" x14ac:dyDescent="0.25">
      <c r="A231" s="17" t="s">
        <v>315</v>
      </c>
      <c r="B231" s="6"/>
      <c r="C231" s="6"/>
      <c r="D231" s="6"/>
      <c r="E231" s="6"/>
      <c r="F231" s="6"/>
    </row>
    <row r="232" spans="1:6" x14ac:dyDescent="0.25">
      <c r="A232" s="17" t="s">
        <v>385</v>
      </c>
      <c r="B232" s="6">
        <v>25201</v>
      </c>
      <c r="C232" s="6"/>
      <c r="D232" s="6"/>
      <c r="E232" s="6"/>
      <c r="F232" s="6">
        <v>25201</v>
      </c>
    </row>
    <row r="233" spans="1:6" x14ac:dyDescent="0.25">
      <c r="A233" s="17" t="s">
        <v>323</v>
      </c>
      <c r="B233" s="6"/>
      <c r="C233" s="6"/>
      <c r="D233" s="6"/>
      <c r="E233" s="6"/>
      <c r="F233" s="6"/>
    </row>
    <row r="234" spans="1:6" x14ac:dyDescent="0.25">
      <c r="A234" s="17" t="s">
        <v>377</v>
      </c>
      <c r="B234" s="6">
        <v>25000</v>
      </c>
      <c r="C234" s="6"/>
      <c r="D234" s="6"/>
      <c r="E234" s="6"/>
      <c r="F234" s="6">
        <v>25000</v>
      </c>
    </row>
    <row r="235" spans="1:6" x14ac:dyDescent="0.25">
      <c r="A235" s="17" t="s">
        <v>351</v>
      </c>
      <c r="B235" s="6"/>
      <c r="C235" s="6"/>
      <c r="D235" s="6"/>
      <c r="E235" s="6"/>
      <c r="F235" s="6"/>
    </row>
    <row r="236" spans="1:6" x14ac:dyDescent="0.25">
      <c r="A236" s="17" t="s">
        <v>387</v>
      </c>
      <c r="B236" s="6">
        <v>800</v>
      </c>
      <c r="C236" s="6"/>
      <c r="D236" s="6"/>
      <c r="E236" s="6"/>
      <c r="F236" s="6">
        <v>800</v>
      </c>
    </row>
    <row r="237" spans="1:6" x14ac:dyDescent="0.25">
      <c r="A237" s="17" t="s">
        <v>360</v>
      </c>
      <c r="B237" s="6"/>
      <c r="C237" s="6"/>
      <c r="D237" s="6"/>
      <c r="E237" s="6"/>
      <c r="F237" s="6"/>
    </row>
    <row r="238" spans="1:6" x14ac:dyDescent="0.25">
      <c r="A238" s="17" t="s">
        <v>379</v>
      </c>
      <c r="B238" s="6">
        <v>12800</v>
      </c>
      <c r="C238" s="6"/>
      <c r="D238" s="6"/>
      <c r="E238" s="6"/>
      <c r="F238" s="6">
        <v>12800</v>
      </c>
    </row>
    <row r="239" spans="1:6" x14ac:dyDescent="0.25">
      <c r="A239" s="17" t="s">
        <v>368</v>
      </c>
      <c r="B239" s="6"/>
      <c r="C239" s="6"/>
      <c r="D239" s="6"/>
      <c r="E239" s="6"/>
      <c r="F239" s="6"/>
    </row>
    <row r="240" spans="1:6" x14ac:dyDescent="0.25">
      <c r="A240" s="17" t="s">
        <v>369</v>
      </c>
      <c r="B240" s="6">
        <v>2418</v>
      </c>
      <c r="C240" s="6"/>
      <c r="D240" s="6"/>
      <c r="E240" s="6"/>
      <c r="F240" s="6">
        <v>2418</v>
      </c>
    </row>
    <row r="241" spans="1:6" x14ac:dyDescent="0.25">
      <c r="A241" s="17" t="s">
        <v>370</v>
      </c>
      <c r="B241" s="6"/>
      <c r="C241" s="6"/>
      <c r="D241" s="6"/>
      <c r="E241" s="6"/>
      <c r="F241" s="6"/>
    </row>
    <row r="242" spans="1:6" x14ac:dyDescent="0.25">
      <c r="A242" s="17" t="s">
        <v>371</v>
      </c>
      <c r="B242" s="6">
        <v>3000</v>
      </c>
      <c r="C242" s="6"/>
      <c r="D242" s="6"/>
      <c r="E242" s="6"/>
      <c r="F242" s="6">
        <v>3000</v>
      </c>
    </row>
    <row r="243" spans="1:6" x14ac:dyDescent="0.25">
      <c r="A243" s="17" t="s">
        <v>372</v>
      </c>
      <c r="B243" s="6">
        <v>1000</v>
      </c>
      <c r="C243" s="6"/>
      <c r="D243" s="6"/>
      <c r="E243" s="6"/>
      <c r="F243" s="6">
        <v>1000</v>
      </c>
    </row>
    <row r="244" spans="1:6" x14ac:dyDescent="0.25">
      <c r="A244" s="17" t="s">
        <v>384</v>
      </c>
      <c r="B244" s="6">
        <v>1000</v>
      </c>
      <c r="C244" s="6"/>
      <c r="D244" s="6"/>
      <c r="E244" s="6"/>
      <c r="F244" s="6">
        <v>1000</v>
      </c>
    </row>
    <row r="245" spans="1:6" x14ac:dyDescent="0.25">
      <c r="A245" s="17" t="s">
        <v>373</v>
      </c>
      <c r="B245" s="6"/>
      <c r="C245" s="6"/>
      <c r="D245" s="6"/>
      <c r="E245" s="6"/>
      <c r="F245" s="6"/>
    </row>
    <row r="246" spans="1:6" x14ac:dyDescent="0.25">
      <c r="A246" s="17" t="s">
        <v>441</v>
      </c>
      <c r="B246" s="6">
        <v>2050</v>
      </c>
      <c r="C246" s="6"/>
      <c r="D246" s="6"/>
      <c r="E246" s="6"/>
      <c r="F246" s="6">
        <v>2050</v>
      </c>
    </row>
    <row r="247" spans="1:6" x14ac:dyDescent="0.25">
      <c r="A247" s="17" t="s">
        <v>374</v>
      </c>
      <c r="B247" s="6"/>
      <c r="C247" s="6"/>
      <c r="D247" s="6"/>
      <c r="E247" s="6"/>
      <c r="F247" s="6"/>
    </row>
    <row r="248" spans="1:6" x14ac:dyDescent="0.25">
      <c r="A248" s="17" t="s">
        <v>375</v>
      </c>
      <c r="B248" s="6">
        <v>200</v>
      </c>
      <c r="C248" s="6"/>
      <c r="D248" s="6"/>
      <c r="E248" s="6"/>
      <c r="F248" s="6">
        <v>200</v>
      </c>
    </row>
    <row r="249" spans="1:6" x14ac:dyDescent="0.25">
      <c r="A249" s="17" t="s">
        <v>388</v>
      </c>
      <c r="B249" s="6"/>
      <c r="C249" s="6"/>
      <c r="D249" s="6"/>
      <c r="E249" s="6"/>
      <c r="F249" s="6"/>
    </row>
    <row r="250" spans="1:6" x14ac:dyDescent="0.25">
      <c r="A250" s="17" t="s">
        <v>389</v>
      </c>
      <c r="B250" s="6">
        <v>800</v>
      </c>
      <c r="C250" s="6"/>
      <c r="D250" s="6"/>
      <c r="E250" s="6"/>
      <c r="F250" s="6">
        <v>800</v>
      </c>
    </row>
    <row r="251" spans="1:6" x14ac:dyDescent="0.25">
      <c r="A251" s="17" t="s">
        <v>419</v>
      </c>
      <c r="B251" s="6"/>
      <c r="C251" s="6"/>
      <c r="D251" s="6"/>
      <c r="E251" s="6"/>
      <c r="F251" s="6"/>
    </row>
    <row r="252" spans="1:6" x14ac:dyDescent="0.25">
      <c r="A252" s="17" t="s">
        <v>420</v>
      </c>
      <c r="B252" s="6">
        <v>4534</v>
      </c>
      <c r="C252" s="6"/>
      <c r="D252" s="6"/>
      <c r="E252" s="6"/>
      <c r="F252" s="6">
        <v>4534</v>
      </c>
    </row>
    <row r="253" spans="1:6" x14ac:dyDescent="0.25">
      <c r="A253" s="17" t="s">
        <v>222</v>
      </c>
      <c r="B253" s="6">
        <v>64674</v>
      </c>
      <c r="C253" s="6"/>
      <c r="D253" s="6"/>
      <c r="E253" s="6"/>
      <c r="F253" s="6">
        <v>64674</v>
      </c>
    </row>
    <row r="254" spans="1:6" x14ac:dyDescent="0.25">
      <c r="A254" s="17" t="s">
        <v>269</v>
      </c>
      <c r="B254" s="6"/>
      <c r="C254" s="6"/>
      <c r="D254" s="6"/>
      <c r="E254" s="6"/>
      <c r="F254" s="6"/>
    </row>
    <row r="255" spans="1:6" x14ac:dyDescent="0.25">
      <c r="A255" s="17" t="s">
        <v>390</v>
      </c>
      <c r="B255" s="6">
        <v>990</v>
      </c>
      <c r="C255" s="6"/>
      <c r="D255" s="6"/>
      <c r="E255" s="6"/>
      <c r="F255" s="6">
        <v>990</v>
      </c>
    </row>
    <row r="256" spans="1:6" x14ac:dyDescent="0.25">
      <c r="A256" s="17" t="s">
        <v>391</v>
      </c>
      <c r="B256" s="6">
        <v>50000</v>
      </c>
      <c r="C256" s="6"/>
      <c r="D256" s="6"/>
      <c r="E256" s="6"/>
      <c r="F256" s="6">
        <v>50000</v>
      </c>
    </row>
    <row r="257" spans="1:6" x14ac:dyDescent="0.25">
      <c r="A257" s="17" t="s">
        <v>446</v>
      </c>
      <c r="B257" s="6">
        <v>4000</v>
      </c>
      <c r="C257" s="6"/>
      <c r="D257" s="6"/>
      <c r="E257" s="6"/>
      <c r="F257" s="6">
        <v>4000</v>
      </c>
    </row>
    <row r="258" spans="1:6" x14ac:dyDescent="0.25">
      <c r="A258" s="17" t="s">
        <v>445</v>
      </c>
      <c r="B258" s="6">
        <v>9684</v>
      </c>
      <c r="C258" s="6"/>
      <c r="D258" s="6"/>
      <c r="E258" s="6"/>
      <c r="F258" s="6">
        <v>9684</v>
      </c>
    </row>
    <row r="259" spans="1:6" x14ac:dyDescent="0.25">
      <c r="A259" s="18" t="s">
        <v>232</v>
      </c>
      <c r="B259" s="9">
        <v>6333</v>
      </c>
      <c r="C259" s="9"/>
      <c r="D259" s="9"/>
      <c r="E259" s="9"/>
      <c r="F259" s="9">
        <v>6333</v>
      </c>
    </row>
    <row r="260" spans="1:6" x14ac:dyDescent="0.25">
      <c r="A260" s="17" t="s">
        <v>234</v>
      </c>
      <c r="B260" s="6">
        <v>6333</v>
      </c>
      <c r="C260" s="6"/>
      <c r="D260" s="6"/>
      <c r="E260" s="6"/>
      <c r="F260" s="6">
        <v>6333</v>
      </c>
    </row>
    <row r="261" spans="1:6" x14ac:dyDescent="0.25">
      <c r="A261" s="17" t="s">
        <v>392</v>
      </c>
      <c r="B261" s="6"/>
      <c r="C261" s="6"/>
      <c r="D261" s="6"/>
      <c r="E261" s="6"/>
      <c r="F261" s="6"/>
    </row>
    <row r="262" spans="1:6" x14ac:dyDescent="0.25">
      <c r="A262" s="17" t="s">
        <v>393</v>
      </c>
      <c r="B262" s="6">
        <v>5233</v>
      </c>
      <c r="C262" s="6"/>
      <c r="D262" s="6"/>
      <c r="E262" s="6"/>
      <c r="F262" s="6">
        <v>5233</v>
      </c>
    </row>
    <row r="263" spans="1:6" x14ac:dyDescent="0.25">
      <c r="A263" s="17" t="s">
        <v>406</v>
      </c>
      <c r="B263" s="6">
        <v>300</v>
      </c>
      <c r="C263" s="6"/>
      <c r="D263" s="6"/>
      <c r="E263" s="6"/>
      <c r="F263" s="6">
        <v>300</v>
      </c>
    </row>
    <row r="264" spans="1:6" x14ac:dyDescent="0.25">
      <c r="A264" s="17" t="s">
        <v>407</v>
      </c>
      <c r="B264" s="6">
        <v>800</v>
      </c>
      <c r="C264" s="6"/>
      <c r="D264" s="6"/>
      <c r="E264" s="6"/>
      <c r="F264" s="6">
        <v>800</v>
      </c>
    </row>
    <row r="265" spans="1:6" x14ac:dyDescent="0.25">
      <c r="A265" s="19" t="s">
        <v>442</v>
      </c>
      <c r="B265" s="6">
        <v>1970513</v>
      </c>
      <c r="C265" s="6">
        <v>830717</v>
      </c>
      <c r="D265" s="6">
        <v>325297</v>
      </c>
      <c r="E265" s="6">
        <v>821319</v>
      </c>
      <c r="F265" s="6">
        <v>3947846</v>
      </c>
    </row>
    <row r="269" spans="1:6" x14ac:dyDescent="0.25">
      <c r="A269" s="1" t="s">
        <v>447</v>
      </c>
      <c r="B269" s="24" t="s">
        <v>452</v>
      </c>
    </row>
  </sheetData>
  <mergeCells count="1">
    <mergeCell ref="A6:F6"/>
  </mergeCells>
  <pageMargins left="0.70866141732283472" right="0.70866141732283472" top="0.74803149606299213" bottom="0.74803149606299213" header="0.31496062992125984" footer="0.31496062992125984"/>
  <pageSetup scale="66" fitToHeight="0" orientation="landscape" r:id="rId2"/>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Sheet1 (3)</vt:lpstr>
      <vt:lpstr>rīc_pl_23</vt:lpstr>
      <vt:lpstr>rīc_pl_23!Print_Titles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Kendo UI</dc:creator>
  <cp:lastModifiedBy>Uldis Ervalds</cp:lastModifiedBy>
  <cp:lastPrinted>2023-01-23T09:01:29Z</cp:lastPrinted>
  <dcterms:created xsi:type="dcterms:W3CDTF">2023-01-20T12:25:54Z</dcterms:created>
  <dcterms:modified xsi:type="dcterms:W3CDTF">2023-06-07T10:59:40Z</dcterms:modified>
</cp:coreProperties>
</file>