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30240" yWindow="1440" windowWidth="23280" windowHeight="13200"/>
  </bookViews>
  <sheets>
    <sheet name="Tāmes atskaite" sheetId="1" r:id="rId1"/>
  </sheets>
  <definedNames>
    <definedName name="_xlnm._FilterDatabase" localSheetId="0" hidden="1">'Tāmes atskaite'!$A$6:$C$222</definedName>
  </definedNames>
  <calcPr calcId="145621"/>
</workbook>
</file>

<file path=xl/calcChain.xml><?xml version="1.0" encoding="utf-8"?>
<calcChain xmlns="http://schemas.openxmlformats.org/spreadsheetml/2006/main">
  <c r="C215" i="1" l="1"/>
  <c r="C209" i="1"/>
  <c r="C196" i="1"/>
  <c r="C193" i="1"/>
  <c r="C190" i="1"/>
  <c r="C187" i="1"/>
  <c r="C182" i="1"/>
  <c r="C179" i="1"/>
  <c r="C170" i="1"/>
  <c r="C167" i="1"/>
  <c r="C164" i="1"/>
  <c r="C149" i="1"/>
  <c r="C141" i="1"/>
  <c r="C135" i="1"/>
  <c r="C128" i="1"/>
  <c r="C113" i="1"/>
  <c r="C109" i="1"/>
  <c r="C106" i="1"/>
  <c r="C99" i="1"/>
  <c r="C96" i="1"/>
  <c r="C93" i="1"/>
  <c r="C7" i="1"/>
  <c r="C6" i="1" l="1"/>
</calcChain>
</file>

<file path=xl/sharedStrings.xml><?xml version="1.0" encoding="utf-8"?>
<sst xmlns="http://schemas.openxmlformats.org/spreadsheetml/2006/main" count="439" uniqueCount="120">
  <si>
    <t>Rādītāju nosaukumi</t>
  </si>
  <si>
    <t>Budžeta kategoriju kodi</t>
  </si>
  <si>
    <t/>
  </si>
  <si>
    <t>1000</t>
  </si>
  <si>
    <t>2000</t>
  </si>
  <si>
    <t>5000</t>
  </si>
  <si>
    <t>6000</t>
  </si>
  <si>
    <t>7000</t>
  </si>
  <si>
    <t>3000</t>
  </si>
  <si>
    <t>Atlīdzība</t>
  </si>
  <si>
    <t>Pamatkapitāla veidošana</t>
  </si>
  <si>
    <t>Preces un pakalpojumi</t>
  </si>
  <si>
    <t>Subsīdijas un dotācijas</t>
  </si>
  <si>
    <t>Transferti, uzturēšanas izdevumu transferti, pašu resursu maksājumi, starptautiskā sadarbība</t>
  </si>
  <si>
    <t>11/029/006 Algotie pagaidu sabiedriskie darbi</t>
  </si>
  <si>
    <t>11/029/008 Pasākumi iedzīvotāju veselības veicināšanai un slimību profilaksei</t>
  </si>
  <si>
    <t>11/029/011 Kaķukroga attīstība</t>
  </si>
  <si>
    <t>11/029/017 EXPLORE+ Nr. KA227-503E53EE</t>
  </si>
  <si>
    <t>11/029/018 LIFE20 IPE/LV/000014 No atkritumiem uz resursiem Latvijā - Reģionālās ilgtspējas un aprites veicināšana ar atkritumiem kā resursiem</t>
  </si>
  <si>
    <t>11/029/018n LIFE20 IPE/LV/000014 - NACFIN22/0014 No atkritumiem uz resursiem Latvijā - Reģionālās ilgtspējas un aprites veicināšana ar atkritumiem kā resursiem</t>
  </si>
  <si>
    <t>11/029/019 Zivju resursu pavairošana un atražošana publiskajās ūdenstilpēs un ūdenstilpēs, kurās zvejas tiesības pieder valstij, kā arī citās ūdenstilpēs, kas ir valsts vai pašvaldību īpašumā</t>
  </si>
  <si>
    <t>11/029/020 101074438 - LIFE21-CCA-EE-LIFE LATESTadapt - Dabā balstītu un viedo risinājumu portfeļa izstrāde un demonstrēšana pilsētu klimata noturības uzlabošanai Latvijā un Igaunijā"</t>
  </si>
  <si>
    <t>11/030/008 Izglītības iestāžu infrastruktūras uzlabošana</t>
  </si>
  <si>
    <t>11/030/011 Inovācijas centra izveidošana Cēsīs</t>
  </si>
  <si>
    <t>11/030/012 Nākotnes tehnoloģiju izziņas centrs (būvniecība)</t>
  </si>
  <si>
    <t>11/030/013 Green Towers</t>
  </si>
  <si>
    <t>11/030/018 Degradēto teritoriju revitalizācija Cēsu novadā IV kārta</t>
  </si>
  <si>
    <t>11/030/019 Pašvaldības ēku energoefektivitātes paaugstināšana</t>
  </si>
  <si>
    <t>11/030/020 Drabešu Jaunās pamatskolas fasādes siltināšana, nodrošinot energoefektivitātes paaugstināšanu</t>
  </si>
  <si>
    <t>11/030/021 Energoefektivitātes paaugstināšana Jaunpiebalgas vidusskolā Priežu ielā 8, Jaunpiebalgā, Jaunpiebalgas pagastā, Cēsu novadā</t>
  </si>
  <si>
    <t>11/030/022 Līvu pirmsskolas izglītības iestādes "Līvu skola", Krīvos, Vaives pag., Cēsu novadā, energoefektivitātes paaugstināšana</t>
  </si>
  <si>
    <t>11/030/025 Energoefektivitātes paaugstināšana Aleksandra Bieziņa Raiskuma pamatskolā Raiskumā, Raiskuma pagastā, Cēsu novadā</t>
  </si>
  <si>
    <t>11/030/026 Kompleksu apsaimniekošanas pasākumu īstenošana Vecpiebalgas aizsargājamo ainavu apvidū</t>
  </si>
  <si>
    <t>11/030/027 ERAF - Ražošanas ēkas ar pieguļošo teritoriju būvniecība nekustamā īpašuma CSA poligons Daibe, teritorijā</t>
  </si>
  <si>
    <t>11/035N ESF projekts Atbalsts izglītojamo individuālo kompetenču attīstībai - netiešās izmaksas</t>
  </si>
  <si>
    <t>11/035T ESF projekts Atbalsts izglītojamo individuālo kompetenču attīstībai - tiešās izmaksas</t>
  </si>
  <si>
    <t>11/036IP Jaunatnes iniciatīvu projekti</t>
  </si>
  <si>
    <t>11/036N ESF projekts Atbalsts priekšlaicīgas mācību pārtraukšanas samazināšanai - netiešās izmaksas</t>
  </si>
  <si>
    <t>11/038 LAD programma "Piens un auglis skolai"</t>
  </si>
  <si>
    <t>11/047N ESF projekts Karjeras atbalsts vispārējās un profesionālās izglītības iestādēs - netiešās izmaksas</t>
  </si>
  <si>
    <t>11/049 projekts PROTI un DARI</t>
  </si>
  <si>
    <t>11/061-1 projekts Nr.VP2022/5-10 "Mainīties, lai augtu"</t>
  </si>
  <si>
    <t>11/062 Jauniešu balss Cēsīm projekts Nr.2021-2-LV02-ESC30-SOL-000039268</t>
  </si>
  <si>
    <t>11/063 projekts Nr.2021-2-LV02--ESC51-VTJ-000044808</t>
  </si>
  <si>
    <t>11/065 projekts "Izglītības iestāžu pašpārvalžu attīstības programma "Kontakts""</t>
  </si>
  <si>
    <t>23/11/01 Gaujas Nacionālā parka teritorijas kā starptautiska tūrisma galamērķa atpazīstamības veidošana</t>
  </si>
  <si>
    <t>23/11/02 Bronzas laikmeta vēstures stāsta popularizēšana Āraišu ezerpils Arheoloģiskajā parkā</t>
  </si>
  <si>
    <t>23/11/04 Dārzu tūrisma produkta "Dārza Pērles" pieejamības uzlabošana Igaunijā un Latvijā</t>
  </si>
  <si>
    <t>IZDEVUMI KOPĀ</t>
  </si>
  <si>
    <t>Centrālā administrācija</t>
  </si>
  <si>
    <t>Sociāla rakstura maksājumi un kompensācijas</t>
  </si>
  <si>
    <t>17/21 ERASMUS + projekts Nr.2020-1-IT02-KA229-079088_4</t>
  </si>
  <si>
    <t>18/06 Nordplus projekts Nr.NPHZ-2022/10052</t>
  </si>
  <si>
    <t>Cēsu Valsts ģimnāzija</t>
  </si>
  <si>
    <t>21/24 ERASMUS+ programma - līgums Nr.2020-1-FR01-KA229-080073_2</t>
  </si>
  <si>
    <t>21/26 ERASMUS+ programma - ligums Nr.2020-1-DE03-KA229-077184_2</t>
  </si>
  <si>
    <t>Draudzīgā Aicinājuma Cēsu Valsts ģimnāzija</t>
  </si>
  <si>
    <t>22/25 ERASMUS+ projekts Nr.2022-1-LV01-KA122-SCH-000069283</t>
  </si>
  <si>
    <t>Cēsu Pilsētas vidusskola</t>
  </si>
  <si>
    <t>45/06 ERASMUS+ projekts Nr.2019-1-NO01-KA229-060290_4</t>
  </si>
  <si>
    <t>46/01 ERASMUS+ projekts Nr.2020-1-IT02-KA229-079326_6</t>
  </si>
  <si>
    <t>46/02 projekts Zaļāis dārzs Nr2020-3-LV02-ESC31-003562</t>
  </si>
  <si>
    <t>46/08 ERASMUS+ projekts Nr.2020-1-DE03-KA229-077068_2</t>
  </si>
  <si>
    <t>46/09 ERASMUS+ projekts Nr.2020-1-SI01-KA229-075988_3</t>
  </si>
  <si>
    <t>46/16 ERASMUS+ projekts Nr.2021-1-EE01-KA220-YOU-000028805</t>
  </si>
  <si>
    <t>Amatas apvienības pārvalde</t>
  </si>
  <si>
    <t>51/12/01 Interreg V-A - Est-Lat "Military Heritage"</t>
  </si>
  <si>
    <t>51/12/02 Pasākumi iedzīvotāju veselības veicināšanai un slimību profilaksei</t>
  </si>
  <si>
    <t>Jaunpiebalgas apvienības pārvalde</t>
  </si>
  <si>
    <t>52/12/01 ELFLA - Skatu torņa "Viņķu kalns" teritorijas labiekārtošana</t>
  </si>
  <si>
    <t>52/12/02 Pasākumi iedzīvotāju veselības veicināšanai un slimību profilaksei</t>
  </si>
  <si>
    <t xml:space="preserve">Priekuļu apvienības pārvalde </t>
  </si>
  <si>
    <t>53/12/01 Priekuļu kultūras nama skatuves apgaismojuma maiņa energoefektivitātes un pasākumu kvalitātes uzlabošanai</t>
  </si>
  <si>
    <t>53/12/02 Inovatīvas velotrases "Velozinis" ierīkošana Liepā</t>
  </si>
  <si>
    <t>53/12/03 VAIRĀK GAISMAS! Izstāde un mākslas rezidences Eduarda Veidenbauma muzejā "Kalāči": jaunieši būvē harmonisku un taisnīgu sabiedrību</t>
  </si>
  <si>
    <t>Vecpiebalgas apvienības pārvalde</t>
  </si>
  <si>
    <t>55/12/01 Pasākumi iedzīvotāju veselības veicināšanai un slimību profilaksei</t>
  </si>
  <si>
    <t>55/12/03 Virvju trases izveide Vecpiebalgas Apšu gravā</t>
  </si>
  <si>
    <t>55/15/01 Vecpiebalgas apvienības jaunatnes lietas un izglītības pasākumi</t>
  </si>
  <si>
    <t>55/15/01-01 Brīvprātīgais darbs: Kvalitātes Zīmes ietvaros</t>
  </si>
  <si>
    <t>55/15/01-02 Solidaritātes projekts: Uzdrošinies radīt!</t>
  </si>
  <si>
    <t>55/15/01-03 Jauniešu apmaiņas projekts: Shape your mind to shape your future</t>
  </si>
  <si>
    <t xml:space="preserve">Jauno Līderu vidusskola </t>
  </si>
  <si>
    <t>64/09 ERASMUS+ projekts Nr.2022-1-LV01-KA122-SCH-000068708</t>
  </si>
  <si>
    <t>Nītaures mūzikas un mākslas pamatskola</t>
  </si>
  <si>
    <t>59/07 ERASMUS + projekts Nr.2020-1-ES01-KA229-082399_3</t>
  </si>
  <si>
    <t>Skujenes pamatskola</t>
  </si>
  <si>
    <t>Zaubes pamatskola</t>
  </si>
  <si>
    <t xml:space="preserve">Jaunpiebalgas vidusskola </t>
  </si>
  <si>
    <t xml:space="preserve">Priekuļu pirmsskolas izglītības iestāde "Mežmaliņa" </t>
  </si>
  <si>
    <t>Veselavas pirmsskolas izglītības iestāde</t>
  </si>
  <si>
    <t xml:space="preserve">Vecpiebalgas vidusskola </t>
  </si>
  <si>
    <t xml:space="preserve">Cēsu novada Sociālais dienests </t>
  </si>
  <si>
    <t xml:space="preserve">Kultūras pārvalde </t>
  </si>
  <si>
    <t xml:space="preserve">P/A Cēsu novada tūrisma attīstības aģentūra </t>
  </si>
  <si>
    <t>56/01 ERASMUS+ projekts Nr.2021-1-PL01-KA210-SCH-000027305</t>
  </si>
  <si>
    <t>56/07 ERASMUS+ projekts Nr.2020-1-ES01-KA229-081726_2</t>
  </si>
  <si>
    <t>56/08 ERASMUS+ projekts Nr.2022-1-LV01-KA122-SCH-000069721</t>
  </si>
  <si>
    <t>56/09 Nordplus projekts Nr.NPJR-2022/1009</t>
  </si>
  <si>
    <t>60/01 ERASMUS + projekts Nr.2022-1-LV01-KA122-SCH-000069148</t>
  </si>
  <si>
    <t>65/08-02 ERASMUS +projekts Nr.2022-1-LV-KA122-SCH-000073586</t>
  </si>
  <si>
    <t>65/08-03 ERASMUS + projekts "Opening Digital Words Doors to NEXT Digital Generations" Nr.2022-1-CZ01-KA220-SCH-000084941</t>
  </si>
  <si>
    <t>69/08 ERASMUS+ projekts Nr.2020-1-LT01-KA229-077868_2</t>
  </si>
  <si>
    <t>70/08 ERASMUS+ projekts Nr.2022-1-LV01-KA122-SCH-000073494</t>
  </si>
  <si>
    <t>75/08 ERASMUS+projekts Empowered in Inclusion Nr.2021-2-EE01-KA210-SCH-000049762</t>
  </si>
  <si>
    <t>43/07/01 Vidzeme iekļauj</t>
  </si>
  <si>
    <t>43/07/02 Ģimenes asistenta pakalpojuma aprobēšana</t>
  </si>
  <si>
    <t>43/07/04 Metodikas "Sociālais darbs kopienā" izstrāde</t>
  </si>
  <si>
    <t>43/07/05 Metodikas "Sociālais darbs ar senioriem" izstrāde</t>
  </si>
  <si>
    <t>24/01-01 Interreg projekts: Arts on Prescription</t>
  </si>
  <si>
    <t>24/01-03 VKKF projekts "Cēsu pils priekšpils apkārtmūra konservācijas projekta sagatavošana realizācijai" Nr.2022-3KMA041</t>
  </si>
  <si>
    <t>Gada plāns</t>
  </si>
  <si>
    <t>11/007/001 Līdzfinansējums "mazajiem" projektiem</t>
  </si>
  <si>
    <t>(euro)</t>
  </si>
  <si>
    <t>3. pielikums paskaidrojuma rakstam</t>
  </si>
  <si>
    <t>Projektu ar piesaistīto finansējumu izdevumu programma 2023. gadam</t>
  </si>
  <si>
    <t>11/029/004 LVAF - Invazīvo augu sugu ierobežošana un aizsargājamo zālāju biotopu apsaimniekošana Cēsu novadā</t>
  </si>
  <si>
    <t xml:space="preserve">Cēsu 1. pamatskola </t>
  </si>
  <si>
    <t>Cēsu 2. pamatskola</t>
  </si>
  <si>
    <t xml:space="preserve">Cēsu Bērzaines pamatskola - attīstības centrs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</si>
</sst>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23" x14ac:knownFonts="1">
    <font>
      <sz val="10"/>
      <color theme="1"/>
      <name val="Calibri"/>
      <family val="2"/>
      <charset val="186"/>
    </font>
    <font>
      <sz val="10"/>
      <color theme="1"/>
      <name val="Calibri"/>
      <family val="2"/>
      <charset val="186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</font>
    <font>
      <b/>
      <sz val="13"/>
      <color theme="3"/>
      <name val="Calibri"/>
      <family val="2"/>
      <charset val="186"/>
    </font>
    <font>
      <b/>
      <sz val="11"/>
      <color theme="3"/>
      <name val="Calibri"/>
      <family val="2"/>
      <charset val="186"/>
    </font>
    <font>
      <sz val="10"/>
      <color rgb="FF006100"/>
      <name val="Calibri"/>
      <family val="2"/>
      <charset val="186"/>
    </font>
    <font>
      <sz val="10"/>
      <color rgb="FF9C0006"/>
      <name val="Calibri"/>
      <family val="2"/>
      <charset val="186"/>
    </font>
    <font>
      <sz val="10"/>
      <color rgb="FF9C5700"/>
      <name val="Calibri"/>
      <family val="2"/>
      <charset val="186"/>
    </font>
    <font>
      <sz val="10"/>
      <color rgb="FF3F3F76"/>
      <name val="Calibri"/>
      <family val="2"/>
      <charset val="186"/>
    </font>
    <font>
      <b/>
      <sz val="10"/>
      <color rgb="FF3F3F3F"/>
      <name val="Calibri"/>
      <family val="2"/>
      <charset val="186"/>
    </font>
    <font>
      <b/>
      <sz val="10"/>
      <color rgb="FFFA7D00"/>
      <name val="Calibri"/>
      <family val="2"/>
      <charset val="186"/>
    </font>
    <font>
      <sz val="10"/>
      <color rgb="FFFA7D00"/>
      <name val="Calibri"/>
      <family val="2"/>
      <charset val="186"/>
    </font>
    <font>
      <b/>
      <sz val="10"/>
      <color theme="0"/>
      <name val="Calibri"/>
      <family val="2"/>
      <charset val="186"/>
    </font>
    <font>
      <sz val="10"/>
      <color rgb="FFFF0000"/>
      <name val="Calibri"/>
      <family val="2"/>
      <charset val="186"/>
    </font>
    <font>
      <i/>
      <sz val="10"/>
      <color rgb="FF7F7F7F"/>
      <name val="Calibri"/>
      <family val="2"/>
      <charset val="186"/>
    </font>
    <font>
      <b/>
      <sz val="10"/>
      <color theme="1"/>
      <name val="Calibri"/>
      <family val="2"/>
      <charset val="186"/>
    </font>
    <font>
      <sz val="10"/>
      <color theme="0"/>
      <name val="Calibri"/>
      <family val="2"/>
      <charset val="186"/>
    </font>
    <font>
      <sz val="10"/>
      <color theme="1"/>
      <name val="Calibri"/>
      <family val="2"/>
      <charset val="186"/>
      <scheme val="minor"/>
    </font>
    <font>
      <b/>
      <sz val="10"/>
      <color indexed="8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i/>
      <sz val="8"/>
      <color theme="1"/>
      <name val="Calibri"/>
      <family val="2"/>
      <charset val="186"/>
      <scheme val="minor"/>
    </font>
    <font>
      <sz val="10"/>
      <color indexed="8"/>
      <name val="Calibri"/>
      <family val="2"/>
      <charset val="186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right"/>
    </xf>
    <xf numFmtId="165" fontId="18" fillId="0" borderId="0" xfId="1" applyNumberFormat="1" applyFont="1"/>
    <xf numFmtId="0" fontId="20" fillId="0" borderId="0" xfId="0" applyFont="1"/>
    <xf numFmtId="0" fontId="18" fillId="0" borderId="0" xfId="0" applyFont="1" applyAlignment="1">
      <alignment vertical="center"/>
    </xf>
    <xf numFmtId="165" fontId="21" fillId="0" borderId="0" xfId="1" applyNumberFormat="1" applyFont="1" applyAlignment="1">
      <alignment horizontal="right"/>
    </xf>
    <xf numFmtId="0" fontId="22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right" vertical="center" wrapText="1"/>
    </xf>
    <xf numFmtId="165" fontId="19" fillId="0" borderId="11" xfId="1" applyNumberFormat="1" applyFont="1" applyFill="1" applyBorder="1" applyAlignment="1" applyProtection="1">
      <alignment horizontal="right" vertical="center" wrapText="1"/>
    </xf>
    <xf numFmtId="0" fontId="19" fillId="33" borderId="11" xfId="0" applyFont="1" applyFill="1" applyBorder="1" applyAlignment="1">
      <alignment horizontal="left" wrapText="1"/>
    </xf>
    <xf numFmtId="0" fontId="19" fillId="33" borderId="11" xfId="0" applyFont="1" applyFill="1" applyBorder="1" applyAlignment="1">
      <alignment horizontal="right" wrapText="1"/>
    </xf>
    <xf numFmtId="165" fontId="19" fillId="33" borderId="11" xfId="1" applyNumberFormat="1" applyFont="1" applyFill="1" applyBorder="1" applyAlignment="1" applyProtection="1">
      <alignment horizontal="right" wrapText="1"/>
    </xf>
    <xf numFmtId="0" fontId="19" fillId="0" borderId="11" xfId="0" applyFont="1" applyBorder="1" applyAlignment="1">
      <alignment horizontal="left" wrapText="1"/>
    </xf>
    <xf numFmtId="0" fontId="19" fillId="0" borderId="11" xfId="0" applyFont="1" applyBorder="1" applyAlignment="1">
      <alignment horizontal="right" wrapText="1"/>
    </xf>
    <xf numFmtId="165" fontId="19" fillId="0" borderId="11" xfId="1" applyNumberFormat="1" applyFont="1" applyFill="1" applyBorder="1" applyAlignment="1" applyProtection="1">
      <alignment horizontal="right" wrapText="1"/>
    </xf>
    <xf numFmtId="0" fontId="22" fillId="0" borderId="11" xfId="0" applyFont="1" applyBorder="1" applyAlignment="1">
      <alignment horizontal="left" wrapText="1"/>
    </xf>
    <xf numFmtId="0" fontId="22" fillId="0" borderId="11" xfId="0" applyFont="1" applyBorder="1" applyAlignment="1">
      <alignment horizontal="right" wrapText="1"/>
    </xf>
    <xf numFmtId="165" fontId="22" fillId="0" borderId="11" xfId="1" applyNumberFormat="1" applyFont="1" applyFill="1" applyBorder="1" applyAlignment="1" applyProtection="1">
      <alignment horizontal="right" wrapText="1"/>
    </xf>
    <xf numFmtId="0" fontId="19" fillId="0" borderId="10" xfId="0" applyFont="1" applyBorder="1" applyAlignment="1">
      <alignment horizontal="center" wrapText="1"/>
    </xf>
    <xf numFmtId="165" fontId="22" fillId="0" borderId="11" xfId="1" applyNumberFormat="1" applyFont="1" applyFill="1" applyBorder="1" applyAlignment="1" applyProtection="1">
      <alignment horizontal="center" vertical="center" wrapText="1"/>
    </xf>
    <xf numFmtId="0" fontId="18" fillId="0" borderId="0" xfId="0" applyFont="1" applyAlignment="1">
      <alignment horizontal="right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22"/>
  <sheetViews>
    <sheetView tabSelected="1" zoomScaleNormal="100" workbookViewId="0">
      <selection activeCell="A113" sqref="A113"/>
    </sheetView>
  </sheetViews>
  <sheetFormatPr defaultColWidth="9.140625" defaultRowHeight="12.75" x14ac:dyDescent="0.2"/>
  <cols>
    <col min="1" max="1" width="73" style="1" customWidth="1"/>
    <col min="2" max="2" width="9.85546875" style="2" customWidth="1"/>
    <col min="3" max="3" width="14.85546875" style="3" customWidth="1"/>
    <col min="4" max="16384" width="9.140625" style="1"/>
  </cols>
  <sheetData>
    <row r="1" spans="1:3" x14ac:dyDescent="0.2">
      <c r="A1" s="22" t="s">
        <v>114</v>
      </c>
      <c r="B1" s="22"/>
      <c r="C1" s="22"/>
    </row>
    <row r="2" spans="1:3" x14ac:dyDescent="0.2">
      <c r="A2" s="2"/>
      <c r="C2" s="2"/>
    </row>
    <row r="3" spans="1:3" s="4" customFormat="1" ht="17.25" customHeight="1" x14ac:dyDescent="0.2">
      <c r="A3" s="20" t="s">
        <v>115</v>
      </c>
      <c r="B3" s="20"/>
      <c r="C3" s="20"/>
    </row>
    <row r="4" spans="1:3" x14ac:dyDescent="0.2">
      <c r="C4" s="6" t="s">
        <v>113</v>
      </c>
    </row>
    <row r="5" spans="1:3" ht="38.25" x14ac:dyDescent="0.2">
      <c r="A5" s="7" t="s">
        <v>0</v>
      </c>
      <c r="B5" s="7" t="s">
        <v>1</v>
      </c>
      <c r="C5" s="21" t="s">
        <v>111</v>
      </c>
    </row>
    <row r="6" spans="1:3" s="5" customFormat="1" ht="16.5" customHeight="1" x14ac:dyDescent="0.2">
      <c r="A6" s="8" t="s">
        <v>48</v>
      </c>
      <c r="B6" s="9" t="s">
        <v>2</v>
      </c>
      <c r="C6" s="10">
        <f>+C7+C93+C96+C99+C106+C109+C113+C128+C135+C141+C149+C164+C167+C170+C179+C182+C187+C190+C193+C196+C209+C215</f>
        <v>15398719</v>
      </c>
    </row>
    <row r="7" spans="1:3" x14ac:dyDescent="0.2">
      <c r="A7" s="11" t="s">
        <v>49</v>
      </c>
      <c r="B7" s="12" t="s">
        <v>2</v>
      </c>
      <c r="C7" s="13">
        <f>+C8+C10+C12+C17+C19+C21+C24+C28+C30+C33+C37+C40+C45+C48+C51+C53+C55+C57+C59+C61+C63+C66+C68+C70+C72+C74+C76+C78+C80+C83+C85+C87+C90</f>
        <v>14113693</v>
      </c>
    </row>
    <row r="8" spans="1:3" x14ac:dyDescent="0.2">
      <c r="A8" s="14" t="s">
        <v>112</v>
      </c>
      <c r="B8" s="15"/>
      <c r="C8" s="16">
        <v>30000</v>
      </c>
    </row>
    <row r="9" spans="1:3" x14ac:dyDescent="0.2">
      <c r="A9" s="17" t="s">
        <v>11</v>
      </c>
      <c r="B9" s="18" t="s">
        <v>4</v>
      </c>
      <c r="C9" s="19">
        <v>30000</v>
      </c>
    </row>
    <row r="10" spans="1:3" ht="25.5" x14ac:dyDescent="0.2">
      <c r="A10" s="14" t="s">
        <v>116</v>
      </c>
      <c r="B10" s="15" t="s">
        <v>2</v>
      </c>
      <c r="C10" s="16">
        <v>9654</v>
      </c>
    </row>
    <row r="11" spans="1:3" x14ac:dyDescent="0.2">
      <c r="A11" s="17" t="s">
        <v>11</v>
      </c>
      <c r="B11" s="18" t="s">
        <v>4</v>
      </c>
      <c r="C11" s="19">
        <v>9654</v>
      </c>
    </row>
    <row r="12" spans="1:3" x14ac:dyDescent="0.2">
      <c r="A12" s="14" t="s">
        <v>14</v>
      </c>
      <c r="B12" s="15" t="s">
        <v>2</v>
      </c>
      <c r="C12" s="16">
        <v>45740</v>
      </c>
    </row>
    <row r="13" spans="1:3" x14ac:dyDescent="0.2">
      <c r="A13" s="17" t="s">
        <v>9</v>
      </c>
      <c r="B13" s="18" t="s">
        <v>3</v>
      </c>
      <c r="C13" s="19">
        <v>2320</v>
      </c>
    </row>
    <row r="14" spans="1:3" x14ac:dyDescent="0.2">
      <c r="A14" s="17" t="s">
        <v>11</v>
      </c>
      <c r="B14" s="18" t="s">
        <v>4</v>
      </c>
      <c r="C14" s="19">
        <v>15</v>
      </c>
    </row>
    <row r="15" spans="1:3" x14ac:dyDescent="0.2">
      <c r="A15" s="17" t="s">
        <v>50</v>
      </c>
      <c r="B15" s="18" t="s">
        <v>6</v>
      </c>
      <c r="C15" s="19">
        <v>42000</v>
      </c>
    </row>
    <row r="16" spans="1:3" ht="19.149999999999999" customHeight="1" x14ac:dyDescent="0.2">
      <c r="A16" s="17" t="s">
        <v>13</v>
      </c>
      <c r="B16" s="18" t="s">
        <v>7</v>
      </c>
      <c r="C16" s="19">
        <v>1405</v>
      </c>
    </row>
    <row r="17" spans="1:3" ht="19.149999999999999" customHeight="1" x14ac:dyDescent="0.2">
      <c r="A17" s="14" t="s">
        <v>15</v>
      </c>
      <c r="B17" s="15" t="s">
        <v>2</v>
      </c>
      <c r="C17" s="16">
        <v>47191</v>
      </c>
    </row>
    <row r="18" spans="1:3" x14ac:dyDescent="0.2">
      <c r="A18" s="17" t="s">
        <v>11</v>
      </c>
      <c r="B18" s="18" t="s">
        <v>4</v>
      </c>
      <c r="C18" s="19">
        <v>47191</v>
      </c>
    </row>
    <row r="19" spans="1:3" x14ac:dyDescent="0.2">
      <c r="A19" s="14" t="s">
        <v>16</v>
      </c>
      <c r="B19" s="15" t="s">
        <v>2</v>
      </c>
      <c r="C19" s="16">
        <v>20355</v>
      </c>
    </row>
    <row r="20" spans="1:3" x14ac:dyDescent="0.2">
      <c r="A20" s="17" t="s">
        <v>10</v>
      </c>
      <c r="B20" s="18" t="s">
        <v>5</v>
      </c>
      <c r="C20" s="19">
        <v>20355</v>
      </c>
    </row>
    <row r="21" spans="1:3" x14ac:dyDescent="0.2">
      <c r="A21" s="14" t="s">
        <v>17</v>
      </c>
      <c r="B21" s="15" t="s">
        <v>2</v>
      </c>
      <c r="C21" s="16">
        <v>31823</v>
      </c>
    </row>
    <row r="22" spans="1:3" x14ac:dyDescent="0.2">
      <c r="A22" s="17" t="s">
        <v>9</v>
      </c>
      <c r="B22" s="18" t="s">
        <v>3</v>
      </c>
      <c r="C22" s="19">
        <v>15115</v>
      </c>
    </row>
    <row r="23" spans="1:3" x14ac:dyDescent="0.2">
      <c r="A23" s="17" t="s">
        <v>11</v>
      </c>
      <c r="B23" s="18" t="s">
        <v>4</v>
      </c>
      <c r="C23" s="19">
        <v>16708</v>
      </c>
    </row>
    <row r="24" spans="1:3" ht="30.6" customHeight="1" x14ac:dyDescent="0.2">
      <c r="A24" s="14" t="s">
        <v>18</v>
      </c>
      <c r="B24" s="15" t="s">
        <v>2</v>
      </c>
      <c r="C24" s="16">
        <v>161300</v>
      </c>
    </row>
    <row r="25" spans="1:3" x14ac:dyDescent="0.2">
      <c r="A25" s="17" t="s">
        <v>11</v>
      </c>
      <c r="B25" s="18" t="s">
        <v>4</v>
      </c>
      <c r="C25" s="19">
        <v>91300</v>
      </c>
    </row>
    <row r="26" spans="1:3" x14ac:dyDescent="0.2">
      <c r="A26" s="17" t="s">
        <v>12</v>
      </c>
      <c r="B26" s="18" t="s">
        <v>8</v>
      </c>
      <c r="C26" s="19">
        <v>24000</v>
      </c>
    </row>
    <row r="27" spans="1:3" x14ac:dyDescent="0.2">
      <c r="A27" s="17" t="s">
        <v>10</v>
      </c>
      <c r="B27" s="18" t="s">
        <v>5</v>
      </c>
      <c r="C27" s="19">
        <v>46000</v>
      </c>
    </row>
    <row r="28" spans="1:3" ht="28.15" customHeight="1" x14ac:dyDescent="0.2">
      <c r="A28" s="14" t="s">
        <v>19</v>
      </c>
      <c r="B28" s="15" t="s">
        <v>2</v>
      </c>
      <c r="C28" s="16">
        <v>68000</v>
      </c>
    </row>
    <row r="29" spans="1:3" x14ac:dyDescent="0.2">
      <c r="A29" s="17" t="s">
        <v>9</v>
      </c>
      <c r="B29" s="18" t="s">
        <v>3</v>
      </c>
      <c r="C29" s="19">
        <v>68000</v>
      </c>
    </row>
    <row r="30" spans="1:3" ht="38.25" x14ac:dyDescent="0.2">
      <c r="A30" s="14" t="s">
        <v>20</v>
      </c>
      <c r="B30" s="15" t="s">
        <v>2</v>
      </c>
      <c r="C30" s="16">
        <v>50000</v>
      </c>
    </row>
    <row r="31" spans="1:3" x14ac:dyDescent="0.2">
      <c r="A31" s="17" t="s">
        <v>11</v>
      </c>
      <c r="B31" s="18" t="s">
        <v>4</v>
      </c>
      <c r="C31" s="19">
        <v>40000</v>
      </c>
    </row>
    <row r="32" spans="1:3" x14ac:dyDescent="0.2">
      <c r="A32" s="17" t="s">
        <v>10</v>
      </c>
      <c r="B32" s="18" t="s">
        <v>5</v>
      </c>
      <c r="C32" s="19">
        <v>10000</v>
      </c>
    </row>
    <row r="33" spans="1:3" ht="38.25" x14ac:dyDescent="0.2">
      <c r="A33" s="14" t="s">
        <v>21</v>
      </c>
      <c r="B33" s="15" t="s">
        <v>2</v>
      </c>
      <c r="C33" s="16">
        <v>53500</v>
      </c>
    </row>
    <row r="34" spans="1:3" x14ac:dyDescent="0.2">
      <c r="A34" s="17" t="s">
        <v>9</v>
      </c>
      <c r="B34" s="18" t="s">
        <v>3</v>
      </c>
      <c r="C34" s="19">
        <v>6000</v>
      </c>
    </row>
    <row r="35" spans="1:3" x14ac:dyDescent="0.2">
      <c r="A35" s="17" t="s">
        <v>11</v>
      </c>
      <c r="B35" s="18" t="s">
        <v>4</v>
      </c>
      <c r="C35" s="19">
        <v>2500</v>
      </c>
    </row>
    <row r="36" spans="1:3" x14ac:dyDescent="0.2">
      <c r="A36" s="17" t="s">
        <v>10</v>
      </c>
      <c r="B36" s="18" t="s">
        <v>5</v>
      </c>
      <c r="C36" s="19">
        <v>45000</v>
      </c>
    </row>
    <row r="37" spans="1:3" x14ac:dyDescent="0.2">
      <c r="A37" s="14" t="s">
        <v>22</v>
      </c>
      <c r="B37" s="15" t="s">
        <v>2</v>
      </c>
      <c r="C37" s="16">
        <v>4349349</v>
      </c>
    </row>
    <row r="38" spans="1:3" x14ac:dyDescent="0.2">
      <c r="A38" s="17" t="s">
        <v>11</v>
      </c>
      <c r="B38" s="18" t="s">
        <v>4</v>
      </c>
      <c r="C38" s="19">
        <v>7071</v>
      </c>
    </row>
    <row r="39" spans="1:3" x14ac:dyDescent="0.2">
      <c r="A39" s="17" t="s">
        <v>10</v>
      </c>
      <c r="B39" s="18" t="s">
        <v>5</v>
      </c>
      <c r="C39" s="19">
        <v>4342278</v>
      </c>
    </row>
    <row r="40" spans="1:3" x14ac:dyDescent="0.2">
      <c r="A40" s="14" t="s">
        <v>23</v>
      </c>
      <c r="B40" s="15" t="s">
        <v>2</v>
      </c>
      <c r="C40" s="16">
        <v>1237949</v>
      </c>
    </row>
    <row r="41" spans="1:3" x14ac:dyDescent="0.2">
      <c r="A41" s="17" t="s">
        <v>9</v>
      </c>
      <c r="B41" s="18" t="s">
        <v>3</v>
      </c>
      <c r="C41" s="19">
        <v>262073</v>
      </c>
    </row>
    <row r="42" spans="1:3" x14ac:dyDescent="0.2">
      <c r="A42" s="17" t="s">
        <v>11</v>
      </c>
      <c r="B42" s="18" t="s">
        <v>4</v>
      </c>
      <c r="C42" s="19">
        <v>174711</v>
      </c>
    </row>
    <row r="43" spans="1:3" x14ac:dyDescent="0.2">
      <c r="A43" s="17" t="s">
        <v>10</v>
      </c>
      <c r="B43" s="18" t="s">
        <v>5</v>
      </c>
      <c r="C43" s="19">
        <v>711165</v>
      </c>
    </row>
    <row r="44" spans="1:3" ht="18.600000000000001" customHeight="1" x14ac:dyDescent="0.2">
      <c r="A44" s="17" t="s">
        <v>13</v>
      </c>
      <c r="B44" s="18" t="s">
        <v>7</v>
      </c>
      <c r="C44" s="19">
        <v>90000</v>
      </c>
    </row>
    <row r="45" spans="1:3" x14ac:dyDescent="0.2">
      <c r="A45" s="14" t="s">
        <v>24</v>
      </c>
      <c r="B45" s="15" t="s">
        <v>2</v>
      </c>
      <c r="C45" s="16">
        <v>934149</v>
      </c>
    </row>
    <row r="46" spans="1:3" x14ac:dyDescent="0.2">
      <c r="A46" s="17" t="s">
        <v>11</v>
      </c>
      <c r="B46" s="18" t="s">
        <v>4</v>
      </c>
      <c r="C46" s="19">
        <v>2226</v>
      </c>
    </row>
    <row r="47" spans="1:3" x14ac:dyDescent="0.2">
      <c r="A47" s="17" t="s">
        <v>10</v>
      </c>
      <c r="B47" s="18" t="s">
        <v>5</v>
      </c>
      <c r="C47" s="19">
        <v>931923</v>
      </c>
    </row>
    <row r="48" spans="1:3" x14ac:dyDescent="0.2">
      <c r="A48" s="14" t="s">
        <v>25</v>
      </c>
      <c r="B48" s="15" t="s">
        <v>2</v>
      </c>
      <c r="C48" s="16">
        <v>16369</v>
      </c>
    </row>
    <row r="49" spans="1:3" x14ac:dyDescent="0.2">
      <c r="A49" s="17" t="s">
        <v>11</v>
      </c>
      <c r="B49" s="18" t="s">
        <v>4</v>
      </c>
      <c r="C49" s="19">
        <v>7369</v>
      </c>
    </row>
    <row r="50" spans="1:3" x14ac:dyDescent="0.2">
      <c r="A50" s="17" t="s">
        <v>10</v>
      </c>
      <c r="B50" s="18" t="s">
        <v>5</v>
      </c>
      <c r="C50" s="19">
        <v>9000</v>
      </c>
    </row>
    <row r="51" spans="1:3" x14ac:dyDescent="0.2">
      <c r="A51" s="14" t="s">
        <v>26</v>
      </c>
      <c r="B51" s="15" t="s">
        <v>2</v>
      </c>
      <c r="C51" s="16">
        <v>2253602</v>
      </c>
    </row>
    <row r="52" spans="1:3" x14ac:dyDescent="0.2">
      <c r="A52" s="17" t="s">
        <v>10</v>
      </c>
      <c r="B52" s="18" t="s">
        <v>5</v>
      </c>
      <c r="C52" s="19">
        <v>2253602</v>
      </c>
    </row>
    <row r="53" spans="1:3" x14ac:dyDescent="0.2">
      <c r="A53" s="14" t="s">
        <v>27</v>
      </c>
      <c r="B53" s="15" t="s">
        <v>2</v>
      </c>
      <c r="C53" s="16">
        <v>140000</v>
      </c>
    </row>
    <row r="54" spans="1:3" x14ac:dyDescent="0.2">
      <c r="A54" s="17" t="s">
        <v>10</v>
      </c>
      <c r="B54" s="18" t="s">
        <v>5</v>
      </c>
      <c r="C54" s="19">
        <v>140000</v>
      </c>
    </row>
    <row r="55" spans="1:3" ht="25.5" x14ac:dyDescent="0.2">
      <c r="A55" s="14" t="s">
        <v>28</v>
      </c>
      <c r="B55" s="15" t="s">
        <v>2</v>
      </c>
      <c r="C55" s="16">
        <v>149092</v>
      </c>
    </row>
    <row r="56" spans="1:3" x14ac:dyDescent="0.2">
      <c r="A56" s="17" t="s">
        <v>10</v>
      </c>
      <c r="B56" s="18" t="s">
        <v>5</v>
      </c>
      <c r="C56" s="19">
        <v>149092</v>
      </c>
    </row>
    <row r="57" spans="1:3" ht="28.15" customHeight="1" x14ac:dyDescent="0.2">
      <c r="A57" s="14" t="s">
        <v>29</v>
      </c>
      <c r="B57" s="15" t="s">
        <v>2</v>
      </c>
      <c r="C57" s="16">
        <v>625192</v>
      </c>
    </row>
    <row r="58" spans="1:3" x14ac:dyDescent="0.2">
      <c r="A58" s="17" t="s">
        <v>10</v>
      </c>
      <c r="B58" s="18" t="s">
        <v>5</v>
      </c>
      <c r="C58" s="19">
        <v>625192</v>
      </c>
    </row>
    <row r="59" spans="1:3" ht="25.5" x14ac:dyDescent="0.2">
      <c r="A59" s="14" t="s">
        <v>30</v>
      </c>
      <c r="B59" s="15" t="s">
        <v>2</v>
      </c>
      <c r="C59" s="16">
        <v>828183</v>
      </c>
    </row>
    <row r="60" spans="1:3" x14ac:dyDescent="0.2">
      <c r="A60" s="17" t="s">
        <v>10</v>
      </c>
      <c r="B60" s="18" t="s">
        <v>5</v>
      </c>
      <c r="C60" s="19">
        <v>828183</v>
      </c>
    </row>
    <row r="61" spans="1:3" ht="25.5" x14ac:dyDescent="0.2">
      <c r="A61" s="14" t="s">
        <v>31</v>
      </c>
      <c r="B61" s="15" t="s">
        <v>2</v>
      </c>
      <c r="C61" s="16">
        <v>819657</v>
      </c>
    </row>
    <row r="62" spans="1:3" x14ac:dyDescent="0.2">
      <c r="A62" s="17" t="s">
        <v>10</v>
      </c>
      <c r="B62" s="18" t="s">
        <v>5</v>
      </c>
      <c r="C62" s="19">
        <v>819657</v>
      </c>
    </row>
    <row r="63" spans="1:3" ht="25.5" x14ac:dyDescent="0.2">
      <c r="A63" s="14" t="s">
        <v>32</v>
      </c>
      <c r="B63" s="15" t="s">
        <v>2</v>
      </c>
      <c r="C63" s="16">
        <v>304008</v>
      </c>
    </row>
    <row r="64" spans="1:3" x14ac:dyDescent="0.2">
      <c r="A64" s="17" t="s">
        <v>11</v>
      </c>
      <c r="B64" s="18" t="s">
        <v>4</v>
      </c>
      <c r="C64" s="19">
        <v>81653</v>
      </c>
    </row>
    <row r="65" spans="1:3" x14ac:dyDescent="0.2">
      <c r="A65" s="17" t="s">
        <v>10</v>
      </c>
      <c r="B65" s="18" t="s">
        <v>5</v>
      </c>
      <c r="C65" s="19">
        <v>222355</v>
      </c>
    </row>
    <row r="66" spans="1:3" ht="25.5" x14ac:dyDescent="0.2">
      <c r="A66" s="14" t="s">
        <v>33</v>
      </c>
      <c r="B66" s="15" t="s">
        <v>2</v>
      </c>
      <c r="C66" s="16">
        <v>1600282</v>
      </c>
    </row>
    <row r="67" spans="1:3" x14ac:dyDescent="0.2">
      <c r="A67" s="17" t="s">
        <v>10</v>
      </c>
      <c r="B67" s="18" t="s">
        <v>5</v>
      </c>
      <c r="C67" s="19">
        <v>1600282</v>
      </c>
    </row>
    <row r="68" spans="1:3" ht="25.5" x14ac:dyDescent="0.2">
      <c r="A68" s="14" t="s">
        <v>34</v>
      </c>
      <c r="B68" s="15" t="s">
        <v>2</v>
      </c>
      <c r="C68" s="16">
        <v>68060</v>
      </c>
    </row>
    <row r="69" spans="1:3" x14ac:dyDescent="0.2">
      <c r="A69" s="17" t="s">
        <v>9</v>
      </c>
      <c r="B69" s="18" t="s">
        <v>3</v>
      </c>
      <c r="C69" s="19">
        <v>68060</v>
      </c>
    </row>
    <row r="70" spans="1:3" ht="25.5" x14ac:dyDescent="0.2">
      <c r="A70" s="14" t="s">
        <v>35</v>
      </c>
      <c r="B70" s="15" t="s">
        <v>2</v>
      </c>
      <c r="C70" s="16">
        <v>108698</v>
      </c>
    </row>
    <row r="71" spans="1:3" x14ac:dyDescent="0.2">
      <c r="A71" s="17" t="s">
        <v>9</v>
      </c>
      <c r="B71" s="18" t="s">
        <v>3</v>
      </c>
      <c r="C71" s="19">
        <v>108698</v>
      </c>
    </row>
    <row r="72" spans="1:3" x14ac:dyDescent="0.2">
      <c r="A72" s="14" t="s">
        <v>36</v>
      </c>
      <c r="B72" s="15" t="s">
        <v>2</v>
      </c>
      <c r="C72" s="16">
        <v>2760</v>
      </c>
    </row>
    <row r="73" spans="1:3" x14ac:dyDescent="0.2">
      <c r="A73" s="17" t="s">
        <v>11</v>
      </c>
      <c r="B73" s="18" t="s">
        <v>4</v>
      </c>
      <c r="C73" s="19">
        <v>2760</v>
      </c>
    </row>
    <row r="74" spans="1:3" ht="25.5" x14ac:dyDescent="0.2">
      <c r="A74" s="14" t="s">
        <v>37</v>
      </c>
      <c r="B74" s="15" t="s">
        <v>2</v>
      </c>
      <c r="C74" s="16">
        <v>77769</v>
      </c>
    </row>
    <row r="75" spans="1:3" x14ac:dyDescent="0.2">
      <c r="A75" s="17" t="s">
        <v>9</v>
      </c>
      <c r="B75" s="18" t="s">
        <v>3</v>
      </c>
      <c r="C75" s="19">
        <v>77769</v>
      </c>
    </row>
    <row r="76" spans="1:3" x14ac:dyDescent="0.2">
      <c r="A76" s="14" t="s">
        <v>38</v>
      </c>
      <c r="B76" s="15" t="s">
        <v>2</v>
      </c>
      <c r="C76" s="16">
        <v>23492</v>
      </c>
    </row>
    <row r="77" spans="1:3" x14ac:dyDescent="0.2">
      <c r="A77" s="17" t="s">
        <v>11</v>
      </c>
      <c r="B77" s="18" t="s">
        <v>4</v>
      </c>
      <c r="C77" s="19">
        <v>23492</v>
      </c>
    </row>
    <row r="78" spans="1:3" ht="25.5" x14ac:dyDescent="0.2">
      <c r="A78" s="14" t="s">
        <v>39</v>
      </c>
      <c r="B78" s="15" t="s">
        <v>2</v>
      </c>
      <c r="C78" s="16">
        <v>3852</v>
      </c>
    </row>
    <row r="79" spans="1:3" x14ac:dyDescent="0.2">
      <c r="A79" s="17" t="s">
        <v>11</v>
      </c>
      <c r="B79" s="18" t="s">
        <v>4</v>
      </c>
      <c r="C79" s="19">
        <v>3852</v>
      </c>
    </row>
    <row r="80" spans="1:3" x14ac:dyDescent="0.2">
      <c r="A80" s="14" t="s">
        <v>40</v>
      </c>
      <c r="B80" s="15" t="s">
        <v>2</v>
      </c>
      <c r="C80" s="16">
        <v>30547</v>
      </c>
    </row>
    <row r="81" spans="1:3" x14ac:dyDescent="0.2">
      <c r="A81" s="17" t="s">
        <v>9</v>
      </c>
      <c r="B81" s="18" t="s">
        <v>3</v>
      </c>
      <c r="C81" s="19">
        <v>23797</v>
      </c>
    </row>
    <row r="82" spans="1:3" x14ac:dyDescent="0.2">
      <c r="A82" s="17" t="s">
        <v>11</v>
      </c>
      <c r="B82" s="18" t="s">
        <v>4</v>
      </c>
      <c r="C82" s="19">
        <v>6750</v>
      </c>
    </row>
    <row r="83" spans="1:3" x14ac:dyDescent="0.2">
      <c r="A83" s="14" t="s">
        <v>41</v>
      </c>
      <c r="B83" s="15" t="s">
        <v>2</v>
      </c>
      <c r="C83" s="16">
        <v>6905</v>
      </c>
    </row>
    <row r="84" spans="1:3" x14ac:dyDescent="0.2">
      <c r="A84" s="17" t="s">
        <v>11</v>
      </c>
      <c r="B84" s="18" t="s">
        <v>4</v>
      </c>
      <c r="C84" s="19">
        <v>6905</v>
      </c>
    </row>
    <row r="85" spans="1:3" ht="16.149999999999999" customHeight="1" x14ac:dyDescent="0.2">
      <c r="A85" s="14" t="s">
        <v>42</v>
      </c>
      <c r="B85" s="15" t="s">
        <v>2</v>
      </c>
      <c r="C85" s="16">
        <v>2692</v>
      </c>
    </row>
    <row r="86" spans="1:3" x14ac:dyDescent="0.2">
      <c r="A86" s="17" t="s">
        <v>11</v>
      </c>
      <c r="B86" s="18" t="s">
        <v>4</v>
      </c>
      <c r="C86" s="19">
        <v>2692</v>
      </c>
    </row>
    <row r="87" spans="1:3" x14ac:dyDescent="0.2">
      <c r="A87" s="14" t="s">
        <v>43</v>
      </c>
      <c r="B87" s="15" t="s">
        <v>2</v>
      </c>
      <c r="C87" s="16">
        <v>11829</v>
      </c>
    </row>
    <row r="88" spans="1:3" x14ac:dyDescent="0.2">
      <c r="A88" s="17" t="s">
        <v>9</v>
      </c>
      <c r="B88" s="18" t="s">
        <v>3</v>
      </c>
      <c r="C88" s="19">
        <v>1200</v>
      </c>
    </row>
    <row r="89" spans="1:3" x14ac:dyDescent="0.2">
      <c r="A89" s="17" t="s">
        <v>11</v>
      </c>
      <c r="B89" s="18" t="s">
        <v>4</v>
      </c>
      <c r="C89" s="19">
        <v>10629</v>
      </c>
    </row>
    <row r="90" spans="1:3" ht="18.600000000000001" customHeight="1" x14ac:dyDescent="0.2">
      <c r="A90" s="14" t="s">
        <v>44</v>
      </c>
      <c r="B90" s="15" t="s">
        <v>2</v>
      </c>
      <c r="C90" s="16">
        <v>1694</v>
      </c>
    </row>
    <row r="91" spans="1:3" x14ac:dyDescent="0.2">
      <c r="A91" s="17" t="s">
        <v>9</v>
      </c>
      <c r="B91" s="18" t="s">
        <v>3</v>
      </c>
      <c r="C91" s="19">
        <v>100</v>
      </c>
    </row>
    <row r="92" spans="1:3" x14ac:dyDescent="0.2">
      <c r="A92" s="17" t="s">
        <v>11</v>
      </c>
      <c r="B92" s="18" t="s">
        <v>4</v>
      </c>
      <c r="C92" s="19">
        <v>1594</v>
      </c>
    </row>
    <row r="93" spans="1:3" x14ac:dyDescent="0.2">
      <c r="A93" s="11" t="s">
        <v>117</v>
      </c>
      <c r="B93" s="12" t="s">
        <v>2</v>
      </c>
      <c r="C93" s="13">
        <f>+C94</f>
        <v>1068</v>
      </c>
    </row>
    <row r="94" spans="1:3" x14ac:dyDescent="0.2">
      <c r="A94" s="14" t="s">
        <v>51</v>
      </c>
      <c r="B94" s="15" t="s">
        <v>2</v>
      </c>
      <c r="C94" s="16">
        <v>1068</v>
      </c>
    </row>
    <row r="95" spans="1:3" x14ac:dyDescent="0.2">
      <c r="A95" s="17" t="s">
        <v>11</v>
      </c>
      <c r="B95" s="18" t="s">
        <v>4</v>
      </c>
      <c r="C95" s="19">
        <v>1068</v>
      </c>
    </row>
    <row r="96" spans="1:3" x14ac:dyDescent="0.2">
      <c r="A96" s="11" t="s">
        <v>118</v>
      </c>
      <c r="B96" s="12" t="s">
        <v>2</v>
      </c>
      <c r="C96" s="13">
        <f>+C97</f>
        <v>1103</v>
      </c>
    </row>
    <row r="97" spans="1:3" x14ac:dyDescent="0.2">
      <c r="A97" s="14" t="s">
        <v>52</v>
      </c>
      <c r="B97" s="15" t="s">
        <v>2</v>
      </c>
      <c r="C97" s="16">
        <v>1103</v>
      </c>
    </row>
    <row r="98" spans="1:3" x14ac:dyDescent="0.2">
      <c r="A98" s="17" t="s">
        <v>11</v>
      </c>
      <c r="B98" s="18" t="s">
        <v>4</v>
      </c>
      <c r="C98" s="19">
        <v>1103</v>
      </c>
    </row>
    <row r="99" spans="1:3" x14ac:dyDescent="0.2">
      <c r="A99" s="11" t="s">
        <v>53</v>
      </c>
      <c r="B99" s="12" t="s">
        <v>2</v>
      </c>
      <c r="C99" s="13">
        <f>+C100+C103</f>
        <v>14381</v>
      </c>
    </row>
    <row r="100" spans="1:3" x14ac:dyDescent="0.2">
      <c r="A100" s="14" t="s">
        <v>54</v>
      </c>
      <c r="B100" s="15" t="s">
        <v>2</v>
      </c>
      <c r="C100" s="16">
        <v>3387</v>
      </c>
    </row>
    <row r="101" spans="1:3" x14ac:dyDescent="0.2">
      <c r="A101" s="17" t="s">
        <v>9</v>
      </c>
      <c r="B101" s="18" t="s">
        <v>3</v>
      </c>
      <c r="C101" s="19">
        <v>1150</v>
      </c>
    </row>
    <row r="102" spans="1:3" x14ac:dyDescent="0.2">
      <c r="A102" s="17" t="s">
        <v>11</v>
      </c>
      <c r="B102" s="18" t="s">
        <v>4</v>
      </c>
      <c r="C102" s="19">
        <v>2237</v>
      </c>
    </row>
    <row r="103" spans="1:3" ht="18" customHeight="1" x14ac:dyDescent="0.2">
      <c r="A103" s="14" t="s">
        <v>55</v>
      </c>
      <c r="B103" s="15" t="s">
        <v>2</v>
      </c>
      <c r="C103" s="16">
        <v>10994</v>
      </c>
    </row>
    <row r="104" spans="1:3" x14ac:dyDescent="0.2">
      <c r="A104" s="17" t="s">
        <v>9</v>
      </c>
      <c r="B104" s="18" t="s">
        <v>3</v>
      </c>
      <c r="C104" s="19">
        <v>1250</v>
      </c>
    </row>
    <row r="105" spans="1:3" x14ac:dyDescent="0.2">
      <c r="A105" s="17" t="s">
        <v>11</v>
      </c>
      <c r="B105" s="18" t="s">
        <v>4</v>
      </c>
      <c r="C105" s="19">
        <v>9744</v>
      </c>
    </row>
    <row r="106" spans="1:3" x14ac:dyDescent="0.2">
      <c r="A106" s="11" t="s">
        <v>56</v>
      </c>
      <c r="B106" s="12" t="s">
        <v>2</v>
      </c>
      <c r="C106" s="13">
        <f>+C107</f>
        <v>15916</v>
      </c>
    </row>
    <row r="107" spans="1:3" x14ac:dyDescent="0.2">
      <c r="A107" s="14" t="s">
        <v>57</v>
      </c>
      <c r="B107" s="15" t="s">
        <v>2</v>
      </c>
      <c r="C107" s="16">
        <v>15916</v>
      </c>
    </row>
    <row r="108" spans="1:3" x14ac:dyDescent="0.2">
      <c r="A108" s="17" t="s">
        <v>11</v>
      </c>
      <c r="B108" s="18" t="s">
        <v>4</v>
      </c>
      <c r="C108" s="19">
        <v>15916</v>
      </c>
    </row>
    <row r="109" spans="1:3" x14ac:dyDescent="0.2">
      <c r="A109" s="11" t="s">
        <v>58</v>
      </c>
      <c r="B109" s="12" t="s">
        <v>2</v>
      </c>
      <c r="C109" s="13">
        <f>+C110</f>
        <v>5333</v>
      </c>
    </row>
    <row r="110" spans="1:3" x14ac:dyDescent="0.2">
      <c r="A110" s="14" t="s">
        <v>59</v>
      </c>
      <c r="B110" s="15" t="s">
        <v>2</v>
      </c>
      <c r="C110" s="16">
        <v>5333</v>
      </c>
    </row>
    <row r="111" spans="1:3" x14ac:dyDescent="0.2">
      <c r="A111" s="17" t="s">
        <v>11</v>
      </c>
      <c r="B111" s="18" t="s">
        <v>4</v>
      </c>
      <c r="C111" s="19">
        <v>942</v>
      </c>
    </row>
    <row r="112" spans="1:3" ht="19.149999999999999" customHeight="1" x14ac:dyDescent="0.2">
      <c r="A112" s="17" t="s">
        <v>13</v>
      </c>
      <c r="B112" s="18" t="s">
        <v>7</v>
      </c>
      <c r="C112" s="19">
        <v>4391</v>
      </c>
    </row>
    <row r="113" spans="1:3" x14ac:dyDescent="0.2">
      <c r="A113" s="11" t="s">
        <v>119</v>
      </c>
      <c r="B113" s="12" t="s">
        <v>2</v>
      </c>
      <c r="C113" s="13">
        <f>+C114+C117+C119+C122+C125</f>
        <v>59900</v>
      </c>
    </row>
    <row r="114" spans="1:3" x14ac:dyDescent="0.2">
      <c r="A114" s="14" t="s">
        <v>60</v>
      </c>
      <c r="B114" s="15" t="s">
        <v>2</v>
      </c>
      <c r="C114" s="16">
        <v>15353</v>
      </c>
    </row>
    <row r="115" spans="1:3" x14ac:dyDescent="0.2">
      <c r="A115" s="17" t="s">
        <v>9</v>
      </c>
      <c r="B115" s="18" t="s">
        <v>3</v>
      </c>
      <c r="C115" s="19">
        <v>1500</v>
      </c>
    </row>
    <row r="116" spans="1:3" x14ac:dyDescent="0.2">
      <c r="A116" s="17" t="s">
        <v>11</v>
      </c>
      <c r="B116" s="18" t="s">
        <v>4</v>
      </c>
      <c r="C116" s="19">
        <v>13853</v>
      </c>
    </row>
    <row r="117" spans="1:3" x14ac:dyDescent="0.2">
      <c r="A117" s="14" t="s">
        <v>61</v>
      </c>
      <c r="B117" s="15" t="s">
        <v>2</v>
      </c>
      <c r="C117" s="16">
        <v>69</v>
      </c>
    </row>
    <row r="118" spans="1:3" x14ac:dyDescent="0.2">
      <c r="A118" s="17" t="s">
        <v>11</v>
      </c>
      <c r="B118" s="18" t="s">
        <v>4</v>
      </c>
      <c r="C118" s="19">
        <v>69</v>
      </c>
    </row>
    <row r="119" spans="1:3" x14ac:dyDescent="0.2">
      <c r="A119" s="14" t="s">
        <v>62</v>
      </c>
      <c r="B119" s="15" t="s">
        <v>2</v>
      </c>
      <c r="C119" s="16">
        <v>13128</v>
      </c>
    </row>
    <row r="120" spans="1:3" x14ac:dyDescent="0.2">
      <c r="A120" s="17" t="s">
        <v>9</v>
      </c>
      <c r="B120" s="18" t="s">
        <v>3</v>
      </c>
      <c r="C120" s="19">
        <v>1500</v>
      </c>
    </row>
    <row r="121" spans="1:3" x14ac:dyDescent="0.2">
      <c r="A121" s="17" t="s">
        <v>11</v>
      </c>
      <c r="B121" s="18" t="s">
        <v>4</v>
      </c>
      <c r="C121" s="19">
        <v>11628</v>
      </c>
    </row>
    <row r="122" spans="1:3" x14ac:dyDescent="0.2">
      <c r="A122" s="14" t="s">
        <v>63</v>
      </c>
      <c r="B122" s="15" t="s">
        <v>2</v>
      </c>
      <c r="C122" s="16">
        <v>15461</v>
      </c>
    </row>
    <row r="123" spans="1:3" x14ac:dyDescent="0.2">
      <c r="A123" s="17" t="s">
        <v>9</v>
      </c>
      <c r="B123" s="18" t="s">
        <v>3</v>
      </c>
      <c r="C123" s="19">
        <v>1500</v>
      </c>
    </row>
    <row r="124" spans="1:3" x14ac:dyDescent="0.2">
      <c r="A124" s="17" t="s">
        <v>11</v>
      </c>
      <c r="B124" s="18" t="s">
        <v>4</v>
      </c>
      <c r="C124" s="19">
        <v>13961</v>
      </c>
    </row>
    <row r="125" spans="1:3" x14ac:dyDescent="0.2">
      <c r="A125" s="14" t="s">
        <v>64</v>
      </c>
      <c r="B125" s="15" t="s">
        <v>2</v>
      </c>
      <c r="C125" s="16">
        <v>15889</v>
      </c>
    </row>
    <row r="126" spans="1:3" x14ac:dyDescent="0.2">
      <c r="A126" s="17" t="s">
        <v>9</v>
      </c>
      <c r="B126" s="18" t="s">
        <v>3</v>
      </c>
      <c r="C126" s="19">
        <v>2770</v>
      </c>
    </row>
    <row r="127" spans="1:3" x14ac:dyDescent="0.2">
      <c r="A127" s="17" t="s">
        <v>11</v>
      </c>
      <c r="B127" s="18" t="s">
        <v>4</v>
      </c>
      <c r="C127" s="19">
        <v>13119</v>
      </c>
    </row>
    <row r="128" spans="1:3" x14ac:dyDescent="0.2">
      <c r="A128" s="11" t="s">
        <v>65</v>
      </c>
      <c r="B128" s="12" t="s">
        <v>2</v>
      </c>
      <c r="C128" s="13">
        <f>+C129+C132</f>
        <v>24518</v>
      </c>
    </row>
    <row r="129" spans="1:3" x14ac:dyDescent="0.2">
      <c r="A129" s="14" t="s">
        <v>66</v>
      </c>
      <c r="B129" s="15" t="s">
        <v>2</v>
      </c>
      <c r="C129" s="16">
        <v>2000</v>
      </c>
    </row>
    <row r="130" spans="1:3" x14ac:dyDescent="0.2">
      <c r="A130" s="17" t="s">
        <v>11</v>
      </c>
      <c r="B130" s="18" t="s">
        <v>4</v>
      </c>
      <c r="C130" s="19">
        <v>500</v>
      </c>
    </row>
    <row r="131" spans="1:3" x14ac:dyDescent="0.2">
      <c r="A131" s="17" t="s">
        <v>10</v>
      </c>
      <c r="B131" s="18" t="s">
        <v>5</v>
      </c>
      <c r="C131" s="19">
        <v>1500</v>
      </c>
    </row>
    <row r="132" spans="1:3" ht="15" customHeight="1" x14ac:dyDescent="0.2">
      <c r="A132" s="14" t="s">
        <v>67</v>
      </c>
      <c r="B132" s="15" t="s">
        <v>2</v>
      </c>
      <c r="C132" s="16">
        <v>22518</v>
      </c>
    </row>
    <row r="133" spans="1:3" x14ac:dyDescent="0.2">
      <c r="A133" s="17" t="s">
        <v>9</v>
      </c>
      <c r="B133" s="18" t="s">
        <v>3</v>
      </c>
      <c r="C133" s="19">
        <v>6180</v>
      </c>
    </row>
    <row r="134" spans="1:3" x14ac:dyDescent="0.2">
      <c r="A134" s="17" t="s">
        <v>11</v>
      </c>
      <c r="B134" s="18" t="s">
        <v>4</v>
      </c>
      <c r="C134" s="19">
        <v>16338</v>
      </c>
    </row>
    <row r="135" spans="1:3" x14ac:dyDescent="0.2">
      <c r="A135" s="11" t="s">
        <v>68</v>
      </c>
      <c r="B135" s="12" t="s">
        <v>2</v>
      </c>
      <c r="C135" s="13">
        <f>+C136+C138</f>
        <v>50131</v>
      </c>
    </row>
    <row r="136" spans="1:3" x14ac:dyDescent="0.2">
      <c r="A136" s="14" t="s">
        <v>69</v>
      </c>
      <c r="B136" s="15" t="s">
        <v>2</v>
      </c>
      <c r="C136" s="16">
        <v>32851</v>
      </c>
    </row>
    <row r="137" spans="1:3" x14ac:dyDescent="0.2">
      <c r="A137" s="17" t="s">
        <v>11</v>
      </c>
      <c r="B137" s="18" t="s">
        <v>4</v>
      </c>
      <c r="C137" s="19">
        <v>32851</v>
      </c>
    </row>
    <row r="138" spans="1:3" ht="15.6" customHeight="1" x14ac:dyDescent="0.2">
      <c r="A138" s="14" t="s">
        <v>70</v>
      </c>
      <c r="B138" s="15" t="s">
        <v>2</v>
      </c>
      <c r="C138" s="16">
        <v>17280</v>
      </c>
    </row>
    <row r="139" spans="1:3" x14ac:dyDescent="0.2">
      <c r="A139" s="17" t="s">
        <v>9</v>
      </c>
      <c r="B139" s="18" t="s">
        <v>3</v>
      </c>
      <c r="C139" s="19">
        <v>2967</v>
      </c>
    </row>
    <row r="140" spans="1:3" x14ac:dyDescent="0.2">
      <c r="A140" s="17" t="s">
        <v>11</v>
      </c>
      <c r="B140" s="18" t="s">
        <v>4</v>
      </c>
      <c r="C140" s="19">
        <v>14313</v>
      </c>
    </row>
    <row r="141" spans="1:3" x14ac:dyDescent="0.2">
      <c r="A141" s="11" t="s">
        <v>71</v>
      </c>
      <c r="B141" s="12" t="s">
        <v>2</v>
      </c>
      <c r="C141" s="13">
        <f>+C142+C144+C146</f>
        <v>134367</v>
      </c>
    </row>
    <row r="142" spans="1:3" ht="25.5" x14ac:dyDescent="0.2">
      <c r="A142" s="14" t="s">
        <v>72</v>
      </c>
      <c r="B142" s="15" t="s">
        <v>2</v>
      </c>
      <c r="C142" s="16">
        <v>20207</v>
      </c>
    </row>
    <row r="143" spans="1:3" x14ac:dyDescent="0.2">
      <c r="A143" s="17" t="s">
        <v>10</v>
      </c>
      <c r="B143" s="18" t="s">
        <v>5</v>
      </c>
      <c r="C143" s="19">
        <v>20207</v>
      </c>
    </row>
    <row r="144" spans="1:3" x14ac:dyDescent="0.2">
      <c r="A144" s="14" t="s">
        <v>73</v>
      </c>
      <c r="B144" s="15" t="s">
        <v>2</v>
      </c>
      <c r="C144" s="16">
        <v>42080</v>
      </c>
    </row>
    <row r="145" spans="1:3" x14ac:dyDescent="0.2">
      <c r="A145" s="17" t="s">
        <v>10</v>
      </c>
      <c r="B145" s="18" t="s">
        <v>5</v>
      </c>
      <c r="C145" s="19">
        <v>42080</v>
      </c>
    </row>
    <row r="146" spans="1:3" ht="28.9" customHeight="1" x14ac:dyDescent="0.2">
      <c r="A146" s="14" t="s">
        <v>74</v>
      </c>
      <c r="B146" s="15" t="s">
        <v>2</v>
      </c>
      <c r="C146" s="16">
        <v>72080</v>
      </c>
    </row>
    <row r="147" spans="1:3" x14ac:dyDescent="0.2">
      <c r="A147" s="17" t="s">
        <v>9</v>
      </c>
      <c r="B147" s="18" t="s">
        <v>3</v>
      </c>
      <c r="C147" s="19">
        <v>27628</v>
      </c>
    </row>
    <row r="148" spans="1:3" x14ac:dyDescent="0.2">
      <c r="A148" s="17" t="s">
        <v>11</v>
      </c>
      <c r="B148" s="18" t="s">
        <v>4</v>
      </c>
      <c r="C148" s="19">
        <v>44452</v>
      </c>
    </row>
    <row r="149" spans="1:3" x14ac:dyDescent="0.2">
      <c r="A149" s="11" t="s">
        <v>75</v>
      </c>
      <c r="B149" s="12" t="s">
        <v>2</v>
      </c>
      <c r="C149" s="13">
        <f>+C150+C153+C155+C158+C160+C162</f>
        <v>118102</v>
      </c>
    </row>
    <row r="150" spans="1:3" ht="17.45" customHeight="1" x14ac:dyDescent="0.2">
      <c r="A150" s="14" t="s">
        <v>76</v>
      </c>
      <c r="B150" s="15" t="s">
        <v>2</v>
      </c>
      <c r="C150" s="16">
        <v>15465</v>
      </c>
    </row>
    <row r="151" spans="1:3" x14ac:dyDescent="0.2">
      <c r="A151" s="17" t="s">
        <v>9</v>
      </c>
      <c r="B151" s="18" t="s">
        <v>3</v>
      </c>
      <c r="C151" s="19">
        <v>3080</v>
      </c>
    </row>
    <row r="152" spans="1:3" x14ac:dyDescent="0.2">
      <c r="A152" s="17" t="s">
        <v>11</v>
      </c>
      <c r="B152" s="18" t="s">
        <v>4</v>
      </c>
      <c r="C152" s="19">
        <v>12385</v>
      </c>
    </row>
    <row r="153" spans="1:3" x14ac:dyDescent="0.2">
      <c r="A153" s="14" t="s">
        <v>77</v>
      </c>
      <c r="B153" s="15" t="s">
        <v>2</v>
      </c>
      <c r="C153" s="16">
        <v>27213</v>
      </c>
    </row>
    <row r="154" spans="1:3" x14ac:dyDescent="0.2">
      <c r="A154" s="17" t="s">
        <v>10</v>
      </c>
      <c r="B154" s="18" t="s">
        <v>5</v>
      </c>
      <c r="C154" s="19">
        <v>27213</v>
      </c>
    </row>
    <row r="155" spans="1:3" ht="15" customHeight="1" x14ac:dyDescent="0.2">
      <c r="A155" s="14" t="s">
        <v>78</v>
      </c>
      <c r="B155" s="15" t="s">
        <v>2</v>
      </c>
      <c r="C155" s="16">
        <v>21178</v>
      </c>
    </row>
    <row r="156" spans="1:3" x14ac:dyDescent="0.2">
      <c r="A156" s="17" t="s">
        <v>9</v>
      </c>
      <c r="B156" s="18" t="s">
        <v>3</v>
      </c>
      <c r="C156" s="19">
        <v>150</v>
      </c>
    </row>
    <row r="157" spans="1:3" x14ac:dyDescent="0.2">
      <c r="A157" s="17" t="s">
        <v>11</v>
      </c>
      <c r="B157" s="18" t="s">
        <v>4</v>
      </c>
      <c r="C157" s="19">
        <v>21028</v>
      </c>
    </row>
    <row r="158" spans="1:3" x14ac:dyDescent="0.2">
      <c r="A158" s="14" t="s">
        <v>79</v>
      </c>
      <c r="B158" s="15" t="s">
        <v>2</v>
      </c>
      <c r="C158" s="16">
        <v>23839</v>
      </c>
    </row>
    <row r="159" spans="1:3" x14ac:dyDescent="0.2">
      <c r="A159" s="17" t="s">
        <v>11</v>
      </c>
      <c r="B159" s="18" t="s">
        <v>4</v>
      </c>
      <c r="C159" s="19">
        <v>23839</v>
      </c>
    </row>
    <row r="160" spans="1:3" x14ac:dyDescent="0.2">
      <c r="A160" s="14" t="s">
        <v>80</v>
      </c>
      <c r="B160" s="15" t="s">
        <v>2</v>
      </c>
      <c r="C160" s="16">
        <v>5888</v>
      </c>
    </row>
    <row r="161" spans="1:3" x14ac:dyDescent="0.2">
      <c r="A161" s="17" t="s">
        <v>11</v>
      </c>
      <c r="B161" s="18" t="s">
        <v>4</v>
      </c>
      <c r="C161" s="19">
        <v>5888</v>
      </c>
    </row>
    <row r="162" spans="1:3" ht="18" customHeight="1" x14ac:dyDescent="0.2">
      <c r="A162" s="14" t="s">
        <v>81</v>
      </c>
      <c r="B162" s="15" t="s">
        <v>2</v>
      </c>
      <c r="C162" s="16">
        <v>24519</v>
      </c>
    </row>
    <row r="163" spans="1:3" x14ac:dyDescent="0.2">
      <c r="A163" s="17" t="s">
        <v>11</v>
      </c>
      <c r="B163" s="18" t="s">
        <v>4</v>
      </c>
      <c r="C163" s="19">
        <v>24519</v>
      </c>
    </row>
    <row r="164" spans="1:3" x14ac:dyDescent="0.2">
      <c r="A164" s="11" t="s">
        <v>82</v>
      </c>
      <c r="B164" s="12" t="s">
        <v>2</v>
      </c>
      <c r="C164" s="13">
        <f>+C165</f>
        <v>14003</v>
      </c>
    </row>
    <row r="165" spans="1:3" x14ac:dyDescent="0.2">
      <c r="A165" s="14" t="s">
        <v>83</v>
      </c>
      <c r="B165" s="15" t="s">
        <v>2</v>
      </c>
      <c r="C165" s="16">
        <v>14003</v>
      </c>
    </row>
    <row r="166" spans="1:3" x14ac:dyDescent="0.2">
      <c r="A166" s="17" t="s">
        <v>11</v>
      </c>
      <c r="B166" s="18" t="s">
        <v>4</v>
      </c>
      <c r="C166" s="19">
        <v>14003</v>
      </c>
    </row>
    <row r="167" spans="1:3" x14ac:dyDescent="0.2">
      <c r="A167" s="11" t="s">
        <v>84</v>
      </c>
      <c r="B167" s="12" t="s">
        <v>2</v>
      </c>
      <c r="C167" s="13">
        <f>+C168</f>
        <v>7744</v>
      </c>
    </row>
    <row r="168" spans="1:3" x14ac:dyDescent="0.2">
      <c r="A168" s="14" t="s">
        <v>85</v>
      </c>
      <c r="B168" s="15" t="s">
        <v>2</v>
      </c>
      <c r="C168" s="16">
        <v>7744</v>
      </c>
    </row>
    <row r="169" spans="1:3" x14ac:dyDescent="0.2">
      <c r="A169" s="17" t="s">
        <v>11</v>
      </c>
      <c r="B169" s="18" t="s">
        <v>4</v>
      </c>
      <c r="C169" s="19">
        <v>7744</v>
      </c>
    </row>
    <row r="170" spans="1:3" x14ac:dyDescent="0.2">
      <c r="A170" s="11" t="s">
        <v>86</v>
      </c>
      <c r="B170" s="12" t="s">
        <v>2</v>
      </c>
      <c r="C170" s="13">
        <f>+C171+C173+C175+C177</f>
        <v>26672</v>
      </c>
    </row>
    <row r="171" spans="1:3" x14ac:dyDescent="0.2">
      <c r="A171" s="14" t="s">
        <v>95</v>
      </c>
      <c r="B171" s="15" t="s">
        <v>2</v>
      </c>
      <c r="C171" s="16">
        <v>2889</v>
      </c>
    </row>
    <row r="172" spans="1:3" x14ac:dyDescent="0.2">
      <c r="A172" s="17" t="s">
        <v>11</v>
      </c>
      <c r="B172" s="18" t="s">
        <v>4</v>
      </c>
      <c r="C172" s="19">
        <v>2889</v>
      </c>
    </row>
    <row r="173" spans="1:3" x14ac:dyDescent="0.2">
      <c r="A173" s="14" t="s">
        <v>96</v>
      </c>
      <c r="B173" s="15" t="s">
        <v>2</v>
      </c>
      <c r="C173" s="16">
        <v>1575</v>
      </c>
    </row>
    <row r="174" spans="1:3" x14ac:dyDescent="0.2">
      <c r="A174" s="17" t="s">
        <v>11</v>
      </c>
      <c r="B174" s="18" t="s">
        <v>4</v>
      </c>
      <c r="C174" s="19">
        <v>1575</v>
      </c>
    </row>
    <row r="175" spans="1:3" x14ac:dyDescent="0.2">
      <c r="A175" s="14" t="s">
        <v>97</v>
      </c>
      <c r="B175" s="15" t="s">
        <v>2</v>
      </c>
      <c r="C175" s="16">
        <v>20849</v>
      </c>
    </row>
    <row r="176" spans="1:3" x14ac:dyDescent="0.2">
      <c r="A176" s="17" t="s">
        <v>11</v>
      </c>
      <c r="B176" s="18" t="s">
        <v>4</v>
      </c>
      <c r="C176" s="19">
        <v>20849</v>
      </c>
    </row>
    <row r="177" spans="1:3" x14ac:dyDescent="0.2">
      <c r="A177" s="14" t="s">
        <v>98</v>
      </c>
      <c r="B177" s="15" t="s">
        <v>2</v>
      </c>
      <c r="C177" s="16">
        <v>1359</v>
      </c>
    </row>
    <row r="178" spans="1:3" x14ac:dyDescent="0.2">
      <c r="A178" s="17" t="s">
        <v>11</v>
      </c>
      <c r="B178" s="18" t="s">
        <v>4</v>
      </c>
      <c r="C178" s="19">
        <v>1359</v>
      </c>
    </row>
    <row r="179" spans="1:3" x14ac:dyDescent="0.2">
      <c r="A179" s="11" t="s">
        <v>87</v>
      </c>
      <c r="B179" s="12" t="s">
        <v>2</v>
      </c>
      <c r="C179" s="13">
        <f>+C180</f>
        <v>14090</v>
      </c>
    </row>
    <row r="180" spans="1:3" x14ac:dyDescent="0.2">
      <c r="A180" s="14" t="s">
        <v>99</v>
      </c>
      <c r="B180" s="15" t="s">
        <v>2</v>
      </c>
      <c r="C180" s="16">
        <v>14090</v>
      </c>
    </row>
    <row r="181" spans="1:3" x14ac:dyDescent="0.2">
      <c r="A181" s="17" t="s">
        <v>11</v>
      </c>
      <c r="B181" s="18" t="s">
        <v>4</v>
      </c>
      <c r="C181" s="19">
        <v>14090</v>
      </c>
    </row>
    <row r="182" spans="1:3" x14ac:dyDescent="0.2">
      <c r="A182" s="11" t="s">
        <v>88</v>
      </c>
      <c r="B182" s="12" t="s">
        <v>2</v>
      </c>
      <c r="C182" s="13">
        <f>+C183+C185</f>
        <v>21100</v>
      </c>
    </row>
    <row r="183" spans="1:3" x14ac:dyDescent="0.2">
      <c r="A183" s="14" t="s">
        <v>100</v>
      </c>
      <c r="B183" s="15" t="s">
        <v>2</v>
      </c>
      <c r="C183" s="16">
        <v>4000</v>
      </c>
    </row>
    <row r="184" spans="1:3" x14ac:dyDescent="0.2">
      <c r="A184" s="17" t="s">
        <v>11</v>
      </c>
      <c r="B184" s="18" t="s">
        <v>4</v>
      </c>
      <c r="C184" s="19">
        <v>4000</v>
      </c>
    </row>
    <row r="185" spans="1:3" ht="25.5" x14ac:dyDescent="0.2">
      <c r="A185" s="14" t="s">
        <v>101</v>
      </c>
      <c r="B185" s="15" t="s">
        <v>2</v>
      </c>
      <c r="C185" s="16">
        <v>17100</v>
      </c>
    </row>
    <row r="186" spans="1:3" x14ac:dyDescent="0.2">
      <c r="A186" s="17" t="s">
        <v>11</v>
      </c>
      <c r="B186" s="18" t="s">
        <v>4</v>
      </c>
      <c r="C186" s="19">
        <v>17100</v>
      </c>
    </row>
    <row r="187" spans="1:3" x14ac:dyDescent="0.2">
      <c r="A187" s="11" t="s">
        <v>89</v>
      </c>
      <c r="B187" s="12" t="s">
        <v>2</v>
      </c>
      <c r="C187" s="13">
        <f>+C188</f>
        <v>9300</v>
      </c>
    </row>
    <row r="188" spans="1:3" x14ac:dyDescent="0.2">
      <c r="A188" s="14" t="s">
        <v>102</v>
      </c>
      <c r="B188" s="15" t="s">
        <v>2</v>
      </c>
      <c r="C188" s="16">
        <v>9300</v>
      </c>
    </row>
    <row r="189" spans="1:3" x14ac:dyDescent="0.2">
      <c r="A189" s="17" t="s">
        <v>11</v>
      </c>
      <c r="B189" s="18" t="s">
        <v>4</v>
      </c>
      <c r="C189" s="19">
        <v>9300</v>
      </c>
    </row>
    <row r="190" spans="1:3" x14ac:dyDescent="0.2">
      <c r="A190" s="11" t="s">
        <v>90</v>
      </c>
      <c r="B190" s="12" t="s">
        <v>2</v>
      </c>
      <c r="C190" s="13">
        <f>+C191</f>
        <v>10408</v>
      </c>
    </row>
    <row r="191" spans="1:3" x14ac:dyDescent="0.2">
      <c r="A191" s="14" t="s">
        <v>103</v>
      </c>
      <c r="B191" s="15" t="s">
        <v>2</v>
      </c>
      <c r="C191" s="16">
        <v>10408</v>
      </c>
    </row>
    <row r="192" spans="1:3" x14ac:dyDescent="0.2">
      <c r="A192" s="17" t="s">
        <v>11</v>
      </c>
      <c r="B192" s="18" t="s">
        <v>4</v>
      </c>
      <c r="C192" s="19">
        <v>10408</v>
      </c>
    </row>
    <row r="193" spans="1:3" x14ac:dyDescent="0.2">
      <c r="A193" s="11" t="s">
        <v>91</v>
      </c>
      <c r="B193" s="12" t="s">
        <v>2</v>
      </c>
      <c r="C193" s="13">
        <f>+C194</f>
        <v>5400</v>
      </c>
    </row>
    <row r="194" spans="1:3" ht="16.899999999999999" customHeight="1" x14ac:dyDescent="0.2">
      <c r="A194" s="14" t="s">
        <v>104</v>
      </c>
      <c r="B194" s="15" t="s">
        <v>2</v>
      </c>
      <c r="C194" s="16">
        <v>5400</v>
      </c>
    </row>
    <row r="195" spans="1:3" x14ac:dyDescent="0.2">
      <c r="A195" s="17" t="s">
        <v>11</v>
      </c>
      <c r="B195" s="18" t="s">
        <v>4</v>
      </c>
      <c r="C195" s="19">
        <v>5400</v>
      </c>
    </row>
    <row r="196" spans="1:3" x14ac:dyDescent="0.2">
      <c r="A196" s="11" t="s">
        <v>92</v>
      </c>
      <c r="B196" s="12" t="s">
        <v>2</v>
      </c>
      <c r="C196" s="13">
        <f>+C197+C200+C203+C206</f>
        <v>645269</v>
      </c>
    </row>
    <row r="197" spans="1:3" x14ac:dyDescent="0.2">
      <c r="A197" s="14" t="s">
        <v>105</v>
      </c>
      <c r="B197" s="15" t="s">
        <v>2</v>
      </c>
      <c r="C197" s="16">
        <v>593728</v>
      </c>
    </row>
    <row r="198" spans="1:3" x14ac:dyDescent="0.2">
      <c r="A198" s="17" t="s">
        <v>9</v>
      </c>
      <c r="B198" s="18" t="s">
        <v>3</v>
      </c>
      <c r="C198" s="19">
        <v>46100</v>
      </c>
    </row>
    <row r="199" spans="1:3" x14ac:dyDescent="0.2">
      <c r="A199" s="17" t="s">
        <v>11</v>
      </c>
      <c r="B199" s="18" t="s">
        <v>4</v>
      </c>
      <c r="C199" s="19">
        <v>547628</v>
      </c>
    </row>
    <row r="200" spans="1:3" x14ac:dyDescent="0.2">
      <c r="A200" s="14" t="s">
        <v>106</v>
      </c>
      <c r="B200" s="15" t="s">
        <v>2</v>
      </c>
      <c r="C200" s="16">
        <v>10090</v>
      </c>
    </row>
    <row r="201" spans="1:3" x14ac:dyDescent="0.2">
      <c r="A201" s="17" t="s">
        <v>9</v>
      </c>
      <c r="B201" s="18" t="s">
        <v>3</v>
      </c>
      <c r="C201" s="19">
        <v>9920</v>
      </c>
    </row>
    <row r="202" spans="1:3" x14ac:dyDescent="0.2">
      <c r="A202" s="17" t="s">
        <v>11</v>
      </c>
      <c r="B202" s="18" t="s">
        <v>4</v>
      </c>
      <c r="C202" s="19">
        <v>170</v>
      </c>
    </row>
    <row r="203" spans="1:3" x14ac:dyDescent="0.2">
      <c r="A203" s="14" t="s">
        <v>107</v>
      </c>
      <c r="B203" s="15" t="s">
        <v>2</v>
      </c>
      <c r="C203" s="16">
        <v>29883</v>
      </c>
    </row>
    <row r="204" spans="1:3" x14ac:dyDescent="0.2">
      <c r="A204" s="17" t="s">
        <v>9</v>
      </c>
      <c r="B204" s="18" t="s">
        <v>3</v>
      </c>
      <c r="C204" s="19">
        <v>27643</v>
      </c>
    </row>
    <row r="205" spans="1:3" x14ac:dyDescent="0.2">
      <c r="A205" s="17" t="s">
        <v>11</v>
      </c>
      <c r="B205" s="18" t="s">
        <v>4</v>
      </c>
      <c r="C205" s="19">
        <v>2240</v>
      </c>
    </row>
    <row r="206" spans="1:3" x14ac:dyDescent="0.2">
      <c r="A206" s="14" t="s">
        <v>108</v>
      </c>
      <c r="B206" s="15" t="s">
        <v>2</v>
      </c>
      <c r="C206" s="16">
        <v>11568</v>
      </c>
    </row>
    <row r="207" spans="1:3" x14ac:dyDescent="0.2">
      <c r="A207" s="17" t="s">
        <v>9</v>
      </c>
      <c r="B207" s="18" t="s">
        <v>3</v>
      </c>
      <c r="C207" s="19">
        <v>11398</v>
      </c>
    </row>
    <row r="208" spans="1:3" x14ac:dyDescent="0.2">
      <c r="A208" s="17" t="s">
        <v>11</v>
      </c>
      <c r="B208" s="18" t="s">
        <v>4</v>
      </c>
      <c r="C208" s="19">
        <v>170</v>
      </c>
    </row>
    <row r="209" spans="1:3" x14ac:dyDescent="0.2">
      <c r="A209" s="11" t="s">
        <v>93</v>
      </c>
      <c r="B209" s="12" t="s">
        <v>2</v>
      </c>
      <c r="C209" s="13">
        <f>+C210+C213</f>
        <v>81747</v>
      </c>
    </row>
    <row r="210" spans="1:3" x14ac:dyDescent="0.2">
      <c r="A210" s="14" t="s">
        <v>109</v>
      </c>
      <c r="B210" s="15" t="s">
        <v>2</v>
      </c>
      <c r="C210" s="16">
        <v>78747</v>
      </c>
    </row>
    <row r="211" spans="1:3" x14ac:dyDescent="0.2">
      <c r="A211" s="17" t="s">
        <v>9</v>
      </c>
      <c r="B211" s="18" t="s">
        <v>3</v>
      </c>
      <c r="C211" s="19">
        <v>41280</v>
      </c>
    </row>
    <row r="212" spans="1:3" x14ac:dyDescent="0.2">
      <c r="A212" s="17" t="s">
        <v>11</v>
      </c>
      <c r="B212" s="18" t="s">
        <v>4</v>
      </c>
      <c r="C212" s="19">
        <v>37467</v>
      </c>
    </row>
    <row r="213" spans="1:3" ht="25.5" x14ac:dyDescent="0.2">
      <c r="A213" s="14" t="s">
        <v>110</v>
      </c>
      <c r="B213" s="15" t="s">
        <v>2</v>
      </c>
      <c r="C213" s="16">
        <v>3000</v>
      </c>
    </row>
    <row r="214" spans="1:3" x14ac:dyDescent="0.2">
      <c r="A214" s="17" t="s">
        <v>11</v>
      </c>
      <c r="B214" s="18" t="s">
        <v>4</v>
      </c>
      <c r="C214" s="19">
        <v>3000</v>
      </c>
    </row>
    <row r="215" spans="1:3" x14ac:dyDescent="0.2">
      <c r="A215" s="11" t="s">
        <v>94</v>
      </c>
      <c r="B215" s="12" t="s">
        <v>2</v>
      </c>
      <c r="C215" s="13">
        <f>+C216+C218+C220</f>
        <v>24474</v>
      </c>
    </row>
    <row r="216" spans="1:3" ht="25.5" x14ac:dyDescent="0.2">
      <c r="A216" s="14" t="s">
        <v>45</v>
      </c>
      <c r="B216" s="15" t="s">
        <v>2</v>
      </c>
      <c r="C216" s="16">
        <v>15674</v>
      </c>
    </row>
    <row r="217" spans="1:3" x14ac:dyDescent="0.2">
      <c r="A217" s="17" t="s">
        <v>11</v>
      </c>
      <c r="B217" s="18" t="s">
        <v>4</v>
      </c>
      <c r="C217" s="19">
        <v>15674</v>
      </c>
    </row>
    <row r="218" spans="1:3" ht="25.5" x14ac:dyDescent="0.2">
      <c r="A218" s="14" t="s">
        <v>46</v>
      </c>
      <c r="B218" s="15" t="s">
        <v>2</v>
      </c>
      <c r="C218" s="16">
        <v>7000</v>
      </c>
    </row>
    <row r="219" spans="1:3" x14ac:dyDescent="0.2">
      <c r="A219" s="17" t="s">
        <v>11</v>
      </c>
      <c r="B219" s="18" t="s">
        <v>4</v>
      </c>
      <c r="C219" s="19">
        <v>7000</v>
      </c>
    </row>
    <row r="220" spans="1:3" ht="19.149999999999999" customHeight="1" x14ac:dyDescent="0.2">
      <c r="A220" s="14" t="s">
        <v>47</v>
      </c>
      <c r="B220" s="15" t="s">
        <v>2</v>
      </c>
      <c r="C220" s="16">
        <v>1800</v>
      </c>
    </row>
    <row r="221" spans="1:3" x14ac:dyDescent="0.2">
      <c r="A221" s="17" t="s">
        <v>9</v>
      </c>
      <c r="B221" s="18" t="s">
        <v>3</v>
      </c>
      <c r="C221" s="19">
        <v>100</v>
      </c>
    </row>
    <row r="222" spans="1:3" x14ac:dyDescent="0.2">
      <c r="A222" s="17" t="s">
        <v>11</v>
      </c>
      <c r="B222" s="18" t="s">
        <v>4</v>
      </c>
      <c r="C222" s="19">
        <v>1700</v>
      </c>
    </row>
  </sheetData>
  <mergeCells count="3">
    <mergeCell ref="A3:C3"/>
    <mergeCell ref="C5"/>
    <mergeCell ref="A1:C1"/>
  </mergeCells>
  <pageMargins left="1.1811023622047245" right="0.59055118110236227" top="0.78740157480314965" bottom="0.78740157480314965" header="0.51181102362204722" footer="0.51181102362204722"/>
  <pageSetup paperSize="9" scale="94" fitToHeight="0" orientation="portrait" r:id="rId1"/>
  <rowBreaks count="4" manualBreakCount="4">
    <brk id="50" max="16383" man="1"/>
    <brk id="98" max="16383" man="1"/>
    <brk id="154" max="16383" man="1"/>
    <brk id="20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ARiekstina</dc:creator>
  <cp:lastModifiedBy>Uldis Ervalds</cp:lastModifiedBy>
  <cp:lastPrinted>2023-02-13T12:44:43Z</cp:lastPrinted>
  <dcterms:created xsi:type="dcterms:W3CDTF">2023-02-13T12:22:07Z</dcterms:created>
  <dcterms:modified xsi:type="dcterms:W3CDTF">2023-03-06T12:43:52Z</dcterms:modified>
</cp:coreProperties>
</file>