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30210" yWindow="930" windowWidth="23250" windowHeight="12570"/>
  </bookViews>
  <sheets>
    <sheet name="PP_saraksts_2023_2025" sheetId="2" r:id="rId1"/>
  </sheets>
  <definedNames>
    <definedName name="_xlnm._FilterDatabase" localSheetId="0" hidden="1">PP_saraksts_2023_2025!$B$9:$M$106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G59" i="2" l="1"/>
  <c r="G27" i="2"/>
  <c r="K19" i="2"/>
  <c r="J19" i="2"/>
  <c r="I19" i="2"/>
  <c r="H19" i="2"/>
  <c r="G19" i="2"/>
  <c r="G11" i="2"/>
  <c r="K104" i="2"/>
  <c r="J104" i="2"/>
  <c r="I104" i="2"/>
  <c r="H104" i="2"/>
  <c r="G104" i="2"/>
  <c r="K102" i="2"/>
  <c r="J102" i="2"/>
  <c r="I102" i="2"/>
  <c r="H102" i="2"/>
  <c r="G102" i="2"/>
  <c r="K100" i="2"/>
  <c r="J100" i="2"/>
  <c r="I100" i="2"/>
  <c r="H100" i="2"/>
  <c r="G100" i="2"/>
  <c r="K98" i="2"/>
  <c r="J98" i="2"/>
  <c r="I98" i="2"/>
  <c r="H98" i="2"/>
  <c r="G98" i="2"/>
  <c r="K96" i="2"/>
  <c r="J96" i="2"/>
  <c r="I96" i="2"/>
  <c r="H96" i="2"/>
  <c r="G96" i="2"/>
  <c r="K94" i="2"/>
  <c r="J94" i="2"/>
  <c r="I94" i="2"/>
  <c r="H94" i="2"/>
  <c r="G94" i="2"/>
  <c r="K92" i="2"/>
  <c r="J92" i="2"/>
  <c r="I92" i="2"/>
  <c r="H92" i="2"/>
  <c r="G92" i="2"/>
  <c r="K90" i="2"/>
  <c r="J90" i="2"/>
  <c r="I90" i="2"/>
  <c r="H90" i="2"/>
  <c r="G90" i="2"/>
  <c r="K88" i="2"/>
  <c r="J88" i="2"/>
  <c r="I88" i="2"/>
  <c r="H88" i="2"/>
  <c r="G88" i="2"/>
  <c r="K86" i="2"/>
  <c r="J86" i="2"/>
  <c r="I86" i="2"/>
  <c r="H86" i="2"/>
  <c r="G86" i="2"/>
  <c r="K84" i="2"/>
  <c r="J84" i="2"/>
  <c r="I84" i="2"/>
  <c r="H84" i="2"/>
  <c r="G84" i="2"/>
  <c r="K81" i="2"/>
  <c r="J81" i="2"/>
  <c r="I81" i="2"/>
  <c r="H81" i="2"/>
  <c r="G81" i="2"/>
  <c r="K79" i="2"/>
  <c r="J79" i="2"/>
  <c r="I79" i="2"/>
  <c r="H79" i="2"/>
  <c r="G79" i="2"/>
  <c r="K77" i="2"/>
  <c r="J77" i="2"/>
  <c r="I77" i="2"/>
  <c r="H77" i="2"/>
  <c r="G77" i="2"/>
  <c r="K75" i="2"/>
  <c r="J75" i="2"/>
  <c r="I75" i="2"/>
  <c r="H75" i="2"/>
  <c r="G75" i="2"/>
  <c r="K73" i="2"/>
  <c r="J73" i="2"/>
  <c r="I73" i="2"/>
  <c r="H73" i="2"/>
  <c r="G73" i="2"/>
  <c r="K71" i="2"/>
  <c r="J71" i="2"/>
  <c r="I71" i="2"/>
  <c r="H71" i="2"/>
  <c r="G71" i="2"/>
  <c r="K69" i="2"/>
  <c r="J69" i="2"/>
  <c r="I69" i="2"/>
  <c r="H69" i="2"/>
  <c r="G69" i="2"/>
  <c r="K67" i="2"/>
  <c r="J67" i="2"/>
  <c r="I67" i="2"/>
  <c r="H67" i="2"/>
  <c r="G67" i="2"/>
  <c r="K65" i="2"/>
  <c r="J65" i="2"/>
  <c r="I65" i="2"/>
  <c r="H65" i="2"/>
  <c r="G65" i="2"/>
  <c r="K63" i="2"/>
  <c r="J63" i="2"/>
  <c r="I63" i="2"/>
  <c r="H63" i="2"/>
  <c r="G63" i="2"/>
  <c r="K61" i="2"/>
  <c r="J61" i="2"/>
  <c r="I61" i="2"/>
  <c r="H61" i="2"/>
  <c r="G61" i="2"/>
  <c r="K59" i="2"/>
  <c r="J59" i="2"/>
  <c r="I59" i="2"/>
  <c r="H59" i="2"/>
  <c r="K57" i="2"/>
  <c r="J57" i="2"/>
  <c r="I57" i="2"/>
  <c r="H57" i="2"/>
  <c r="G57" i="2"/>
  <c r="K54" i="2"/>
  <c r="J54" i="2"/>
  <c r="I54" i="2"/>
  <c r="H54" i="2"/>
  <c r="G54" i="2"/>
  <c r="K52" i="2"/>
  <c r="J52" i="2"/>
  <c r="I52" i="2"/>
  <c r="H52" i="2"/>
  <c r="G52" i="2"/>
  <c r="K45" i="2"/>
  <c r="J45" i="2"/>
  <c r="I45" i="2"/>
  <c r="H45" i="2"/>
  <c r="G45" i="2"/>
  <c r="K36" i="2"/>
  <c r="J36" i="2"/>
  <c r="I36" i="2"/>
  <c r="H36" i="2"/>
  <c r="G36" i="2"/>
  <c r="K27" i="2"/>
  <c r="J27" i="2"/>
  <c r="I27" i="2"/>
  <c r="H27" i="2"/>
  <c r="K17" i="2"/>
  <c r="J17" i="2"/>
  <c r="I17" i="2"/>
  <c r="H17" i="2"/>
  <c r="G17" i="2"/>
  <c r="H117" i="2"/>
  <c r="I117" i="2"/>
  <c r="J117" i="2"/>
  <c r="K117" i="2"/>
  <c r="G117" i="2"/>
  <c r="H112" i="2"/>
  <c r="I112" i="2"/>
  <c r="I122" i="2" s="1"/>
  <c r="J112" i="2"/>
  <c r="K112" i="2"/>
  <c r="G112" i="2"/>
  <c r="G122" i="2" s="1"/>
  <c r="H15" i="2"/>
  <c r="I15" i="2"/>
  <c r="J15" i="2"/>
  <c r="K15" i="2"/>
  <c r="G15" i="2"/>
  <c r="H13" i="2"/>
  <c r="I13" i="2"/>
  <c r="J13" i="2"/>
  <c r="K13" i="2"/>
  <c r="G13" i="2"/>
  <c r="J11" i="2"/>
  <c r="K11" i="2"/>
  <c r="H11" i="2"/>
  <c r="I11" i="2"/>
  <c r="H122" i="2" l="1"/>
  <c r="I106" i="2"/>
  <c r="H106" i="2"/>
  <c r="G106" i="2"/>
</calcChain>
</file>

<file path=xl/sharedStrings.xml><?xml version="1.0" encoding="utf-8"?>
<sst xmlns="http://schemas.openxmlformats.org/spreadsheetml/2006/main" count="275" uniqueCount="156">
  <si>
    <t>Nr.
p.k.</t>
  </si>
  <si>
    <t>Budžeta resora numurs</t>
  </si>
  <si>
    <t xml:space="preserve">Budžeta programmas (apakšprogrammas)
kods un nosaukums 
</t>
  </si>
  <si>
    <t>(amats)</t>
  </si>
  <si>
    <r>
      <t>(datums</t>
    </r>
    <r>
      <rPr>
        <vertAlign val="superscript"/>
        <sz val="9"/>
        <rFont val="Times New Roman"/>
        <family val="1"/>
        <charset val="186"/>
      </rPr>
      <t>2</t>
    </r>
    <r>
      <rPr>
        <sz val="9"/>
        <rFont val="Times New Roman"/>
        <family val="1"/>
        <charset val="186"/>
      </rPr>
      <t>)</t>
    </r>
  </si>
  <si>
    <t>Prioritāra pasākuma nosaukums</t>
  </si>
  <si>
    <t>Prioritāra pasākuma kods</t>
  </si>
  <si>
    <t>x</t>
  </si>
  <si>
    <t>II Starpnozaru prioritārie pasākumi</t>
  </si>
  <si>
    <t>(tālrunis, elektroniskā pasta adrese)</t>
  </si>
  <si>
    <t>1.</t>
  </si>
  <si>
    <t>2.</t>
  </si>
  <si>
    <r>
      <t xml:space="preserve">Papildus nepieciešamais valsts budžeta finansējums, </t>
    </r>
    <r>
      <rPr>
        <b/>
        <i/>
        <sz val="9"/>
        <rFont val="Times New Roman"/>
        <family val="1"/>
        <charset val="186"/>
      </rPr>
      <t>euro</t>
    </r>
    <r>
      <rPr>
        <b/>
        <sz val="9"/>
        <rFont val="Times New Roman"/>
        <family val="1"/>
        <charset val="186"/>
      </rPr>
      <t xml:space="preserve"> </t>
    </r>
  </si>
  <si>
    <r>
      <t>Pasākuma pabeigšanas gads
 (</t>
    </r>
    <r>
      <rPr>
        <b/>
        <i/>
        <sz val="9"/>
        <rFont val="Times New Roman"/>
        <family val="1"/>
        <charset val="186"/>
      </rPr>
      <t>ja tas ir terminēts</t>
    </r>
    <r>
      <rPr>
        <b/>
        <sz val="9"/>
        <rFont val="Times New Roman"/>
        <family val="1"/>
        <charset val="186"/>
      </rPr>
      <t>)</t>
    </r>
  </si>
  <si>
    <r>
      <t>turpmākā laikposmā līdz pasākuma pabeigšanai 
(</t>
    </r>
    <r>
      <rPr>
        <b/>
        <i/>
        <sz val="9"/>
        <rFont val="Times New Roman"/>
        <family val="1"/>
        <charset val="186"/>
      </rPr>
      <t>ja tas ir terminēts</t>
    </r>
    <r>
      <rPr>
        <b/>
        <sz val="9"/>
        <rFont val="Times New Roman"/>
        <family val="1"/>
        <charset val="186"/>
      </rPr>
      <t>)</t>
    </r>
  </si>
  <si>
    <r>
      <t>turpmāk katru gadu 
(</t>
    </r>
    <r>
      <rPr>
        <b/>
        <i/>
        <sz val="9"/>
        <rFont val="Times New Roman"/>
        <family val="1"/>
        <charset val="186"/>
      </rPr>
      <t>ja pasākums nav terminēts</t>
    </r>
    <r>
      <rPr>
        <b/>
        <sz val="9"/>
        <rFont val="Times New Roman"/>
        <family val="1"/>
        <charset val="186"/>
      </rPr>
      <t>)</t>
    </r>
  </si>
  <si>
    <t>(ministrija vai cita centrālā valsts iestāde)</t>
  </si>
  <si>
    <t xml:space="preserve"> Prioritāro pasākumu (tai skaitā starpnozaru) saraksts nozīmīguma secībā</t>
  </si>
  <si>
    <r>
      <t>(vārds, uzvārds)                           (paraksts</t>
    </r>
    <r>
      <rPr>
        <vertAlign val="superscript"/>
        <sz val="9"/>
        <rFont val="Times New Roman"/>
        <family val="1"/>
        <charset val="186"/>
      </rPr>
      <t>2</t>
    </r>
    <r>
      <rPr>
        <sz val="9"/>
        <rFont val="Times New Roman"/>
        <family val="1"/>
        <charset val="186"/>
      </rPr>
      <t>)</t>
    </r>
  </si>
  <si>
    <t>I. Prioritārie pasākumi (izņemot starpnozaru prioritāros pasākumus)</t>
  </si>
  <si>
    <r>
      <t>Tai skaitā sadalījumā pa budžeta programmām/ apakšprogrammām</t>
    </r>
    <r>
      <rPr>
        <i/>
        <vertAlign val="superscript"/>
        <sz val="9"/>
        <rFont val="Times New Roman"/>
        <family val="1"/>
        <charset val="186"/>
      </rPr>
      <t>1</t>
    </r>
  </si>
  <si>
    <r>
      <t xml:space="preserve">Kopā, </t>
    </r>
    <r>
      <rPr>
        <b/>
        <i/>
        <sz val="9"/>
        <rFont val="Times New Roman"/>
        <family val="1"/>
        <charset val="186"/>
      </rPr>
      <t>euro</t>
    </r>
  </si>
  <si>
    <r>
      <t xml:space="preserve">Piezīmes. 
</t>
    </r>
    <r>
      <rPr>
        <i/>
        <vertAlign val="superscript"/>
        <sz val="8"/>
        <rFont val="Times New Roman"/>
        <family val="1"/>
        <charset val="186"/>
      </rPr>
      <t xml:space="preserve">1 </t>
    </r>
    <r>
      <rPr>
        <i/>
        <sz val="8"/>
        <rFont val="Times New Roman"/>
        <family val="1"/>
        <charset val="186"/>
      </rPr>
      <t xml:space="preserve">Rindas "Tai skaitā sadalījumā pa budžeta programmām/apakšprogrammām" aizpilda tad, ja finansējums konkrētam prioritāram pasākumam tiek paredzēts vairākās budžeta programmās/apakšprogrammās.
</t>
    </r>
    <r>
      <rPr>
        <i/>
        <vertAlign val="superscript"/>
        <sz val="8"/>
        <rFont val="Times New Roman"/>
        <family val="1"/>
        <charset val="186"/>
      </rPr>
      <t xml:space="preserve">2 </t>
    </r>
    <r>
      <rPr>
        <i/>
        <sz val="8"/>
        <rFont val="Times New Roman"/>
        <family val="1"/>
        <charset val="186"/>
      </rPr>
      <t xml:space="preserve">Dokumenta rekvizītus "paraksts" un "datums" neaizpilda, ja elektroniskais dokuments ir sagatavots atbilstoši normatīvajiem aktiem par elektronisko dokumentu noformēšanu. </t>
    </r>
  </si>
  <si>
    <t>Vides aizsardzības un reģionālās attīstības ministrija</t>
  </si>
  <si>
    <t>2023. gadam</t>
  </si>
  <si>
    <t>2024. gadam</t>
  </si>
  <si>
    <t>2025. gadam</t>
  </si>
  <si>
    <t>3.</t>
  </si>
  <si>
    <t>4.</t>
  </si>
  <si>
    <t>5.</t>
  </si>
  <si>
    <t>6.</t>
  </si>
  <si>
    <t>7.</t>
  </si>
  <si>
    <t>8.</t>
  </si>
  <si>
    <t>9.</t>
  </si>
  <si>
    <t>12</t>
  </si>
  <si>
    <t>10.</t>
  </si>
  <si>
    <t>11.</t>
  </si>
  <si>
    <t>12.</t>
  </si>
  <si>
    <t>13.</t>
  </si>
  <si>
    <t>14.</t>
  </si>
  <si>
    <t>15.</t>
  </si>
  <si>
    <t>16.</t>
  </si>
  <si>
    <t>17.</t>
  </si>
  <si>
    <t>18.</t>
  </si>
  <si>
    <t>19.</t>
  </si>
  <si>
    <t>20.</t>
  </si>
  <si>
    <t>21.</t>
  </si>
  <si>
    <t>22.</t>
  </si>
  <si>
    <t>23.</t>
  </si>
  <si>
    <t>29.</t>
  </si>
  <si>
    <t>24.</t>
  </si>
  <si>
    <t>25.</t>
  </si>
  <si>
    <t>26.</t>
  </si>
  <si>
    <t>27.</t>
  </si>
  <si>
    <t>28.</t>
  </si>
  <si>
    <t>30.</t>
  </si>
  <si>
    <t>31.</t>
  </si>
  <si>
    <t>32.</t>
  </si>
  <si>
    <t>33.</t>
  </si>
  <si>
    <t>34.</t>
  </si>
  <si>
    <t>21_01_P</t>
  </si>
  <si>
    <t>Pašvaldību investīciju programmas turpināšana</t>
  </si>
  <si>
    <t>21_02_P</t>
  </si>
  <si>
    <t>Pašvaldību aizdevumu programmas ar definētiem virzieniem turpināšana</t>
  </si>
  <si>
    <t>21_03_P</t>
  </si>
  <si>
    <t>Pašvaldību aizdevumu programma pašvaldību ēku energoefektivitātes pasākumiem</t>
  </si>
  <si>
    <t>21_04_P</t>
  </si>
  <si>
    <t>Pašvaldību aizdevumu programma pašvaldību prioritāro investīciju projektu īstenošanai</t>
  </si>
  <si>
    <t>21_05_P</t>
  </si>
  <si>
    <t>Integrētā pieeja resursu pārvaldībai IV posms</t>
  </si>
  <si>
    <t>23.01.00 "Valsts vides dienests"</t>
  </si>
  <si>
    <t>30.00.00 "Attīstības nacionālie atbalsta instrumenti"</t>
  </si>
  <si>
    <t>23.02.00 "Vides pārraudzības valsts birojs"</t>
  </si>
  <si>
    <t>24.05.00 "Zinātniskā institūta "Nacionālais botāniskais dārzs" valsts funkciju nodrošinājums"</t>
  </si>
  <si>
    <t>24.06.00 "Latvijas Dabas muzeja darbības nodrošināšana"</t>
  </si>
  <si>
    <t>24.08.00 "Nacionālo parku darbības nodrošināšana"</t>
  </si>
  <si>
    <t>32.00.00 "Valsts reģionālās attīstības politikas īstenošana"</t>
  </si>
  <si>
    <t>97.00.00 "Nozaru vadība un politikas plānošana"</t>
  </si>
  <si>
    <t>21_06_P</t>
  </si>
  <si>
    <t>Sadārdzinājums komunāliem pakalpojumiem un degvielai</t>
  </si>
  <si>
    <t>28.00.00 "Meteoroloģija un bīstamo atkritumu pārvaldība”</t>
  </si>
  <si>
    <t>21_07_P</t>
  </si>
  <si>
    <t>Informācijas tehnoloģiju preču un pakalpojumu sadārdzinājums VARAM resorā</t>
  </si>
  <si>
    <t>Eiropas Savienības Regulu un Direktīvu prasību nodrošināšana.</t>
  </si>
  <si>
    <t>21_08_P</t>
  </si>
  <si>
    <t>21_09_P</t>
  </si>
  <si>
    <t>Pakalpojumu pārvaldības jaunās politikas izveide un īstenošana pakalpojumu pārvaldības reformas ietvaros</t>
  </si>
  <si>
    <t>21_10_P</t>
  </si>
  <si>
    <t>Valsts pārvaldes pakalpojumu sniegšanas nodrošināšana VPVKAC tīklā atbilstoši vienas pieturas aģentūras principam</t>
  </si>
  <si>
    <t>Digitālā kompasa pārvaldība</t>
  </si>
  <si>
    <t>21_11_P</t>
  </si>
  <si>
    <t>2030</t>
  </si>
  <si>
    <t>21_12_P</t>
  </si>
  <si>
    <t>Kiberdrošības noturības uzlabošana kritiskās infrastruktūras un paaugstinātas drošības IKT risinājumiem</t>
  </si>
  <si>
    <t>21_13_P</t>
  </si>
  <si>
    <t>Atvieglojumu vienotās informācijas sistēmas (AVIS) turētāja funkciju nodrošināšana</t>
  </si>
  <si>
    <t>21_14_P</t>
  </si>
  <si>
    <t>Plānošanas reģionu darbības metodiskās vadības un pārraudzības pilnveidošana</t>
  </si>
  <si>
    <t>21_15_P</t>
  </si>
  <si>
    <t>Administratīvi teritoriālās reformas uzraudzības nodrošināšana</t>
  </si>
  <si>
    <t>21_16_P</t>
  </si>
  <si>
    <t>Investīciju programma autoceļu attīstībai administratīvi teritoriālās reformas kontekstā</t>
  </si>
  <si>
    <t>2025</t>
  </si>
  <si>
    <t>21_17_P</t>
  </si>
  <si>
    <t>Latvijas jūras piekrastes joslas apsaimniekošana</t>
  </si>
  <si>
    <t>21_18_P</t>
  </si>
  <si>
    <t>Neapbūvētas zemes atpirkšana dabas liegumos (ja nav sadalīti funkcionālajās zonās) vai īpaši aizsargājamo dabas teritoriju dabas lieguma zonās kā kompensācijas veids</t>
  </si>
  <si>
    <t>21_19_P</t>
  </si>
  <si>
    <t>Kompensāciju maksāšana zemes īpašniekiem par saimnieciskās darbības ierobežojumiem īpaši aizsargājamās dabas teritorijās, kuru zemes ar minēto ierobežojumu kopējā platība ir mazāka par 1 hektāru.</t>
  </si>
  <si>
    <t>21_20_P</t>
  </si>
  <si>
    <t>Dabas aizsardzības pārvaldes valdījumā esošo valsts zemes īpašumu uzmērīšana, zemes ierīcības un inženierģeodēzisko darbu nodrošināšana</t>
  </si>
  <si>
    <t>21_21_P</t>
  </si>
  <si>
    <t>DAP IT sistēmas veiktspējas pilnveidošana kompensāciju sistēmas darbības ieviešanai, attālināto pakalpojumu attīstībai pandēmijas un klientu ērtības nodrošināšanas kontekstā, IT sistēmas pielāgošana attālinātā darba apstākļiem, kā arī dabas tūrisma informācijas attālinātās pieejamības nodrošināšanai</t>
  </si>
  <si>
    <t>21_22_P</t>
  </si>
  <si>
    <t>Neatliekamie pasākumi DAP valdījumā esošo valsts īpašumu – būvju tehniskās atbilstības prasību nodrošināšanai un energoefektiviātes uzlabošanai</t>
  </si>
  <si>
    <t>21_23_P</t>
  </si>
  <si>
    <t>Meža inventarizācijas un meža apsaimniekošanas plāna izstrāde</t>
  </si>
  <si>
    <t>21_24_P</t>
  </si>
  <si>
    <t>Neatliekamo ugunsdrošības infrastruktūras uzlabojumu veikšana DAP valdījumā esošajās valsts meža zemēs</t>
  </si>
  <si>
    <t>21_25_P</t>
  </si>
  <si>
    <t>Biotopu un sugu dzīvotņu apsaimniekošana, invazīvo sugu ierobežošana DAP valdījumā esošās valsts zemēs</t>
  </si>
  <si>
    <t>2024</t>
  </si>
  <si>
    <t>21_26_P</t>
  </si>
  <si>
    <t>Ilgtspējīga dabas izglītības un tūrisma pasākumu veicināšana Līgatnes dabas takās</t>
  </si>
  <si>
    <t>21_27_P</t>
  </si>
  <si>
    <t>Dabas izglītības un ilgtspējīga tūrisma pasākumu veicināšana īpaši aizsargājamajās dabas teritorijās</t>
  </si>
  <si>
    <t>21_28_P</t>
  </si>
  <si>
    <t xml:space="preserve">Nacionālā krājuma saglabāšanas apstākļu pilnveidošana LNDM  </t>
  </si>
  <si>
    <t>21_29_P</t>
  </si>
  <si>
    <t>LNDM darbinieku kompetences celšanas iespēju nodrošināšana</t>
  </si>
  <si>
    <t>21_30_P</t>
  </si>
  <si>
    <t>Vides un dabas aizsardzības funkciju nodrošināšanas neatliekamie pasākumi</t>
  </si>
  <si>
    <t>21_31_P</t>
  </si>
  <si>
    <t>Valsts funkciju izpildes nodrošināšana namainīgajā līmenī NBD</t>
  </si>
  <si>
    <t>21_32_P</t>
  </si>
  <si>
    <t>Konkurētspējīgas vides veicināšana investīciju ieplūšanai Latvijā</t>
  </si>
  <si>
    <t>21_33_P</t>
  </si>
  <si>
    <t>Radiācijas drošības centra tehnisko spēju stiprināšana gatavībai un rīcībai radiācijas avārijās</t>
  </si>
  <si>
    <t>21_34_P</t>
  </si>
  <si>
    <t>Specializētas atkritumu apsaimniekošanas kontroles struktūrvienības izveidošana Valsts vides dienestā (SAAPKS)</t>
  </si>
  <si>
    <t>21_01_H</t>
  </si>
  <si>
    <t>Vēja elektrostaciju būvniecībai nepieciešamās dokumentācijas izvērtēšana un būvniecības procesa kvalitatīva īstenošana</t>
  </si>
  <si>
    <t>21</t>
  </si>
  <si>
    <t>20.00.00 "Būvniecība"</t>
  </si>
  <si>
    <t>21_02_H</t>
  </si>
  <si>
    <t>Digitālās transformācijas pamatnostādņu 2021.- 2027. ieviešanas plāns</t>
  </si>
  <si>
    <t>19</t>
  </si>
  <si>
    <t>03</t>
  </si>
  <si>
    <t>06.03.00 "Maksātnespējas procesa pārvaldība"</t>
  </si>
  <si>
    <t>03.01.00 "Tiesu administrēšana"</t>
  </si>
  <si>
    <t>09.07.00 "Oficiālās publikācijas un tiesiskās informācijas nodrošināšana"</t>
  </si>
  <si>
    <t>01.00.00 “Ministru kabineta darbības nodrošināšana, valsts pārvaldes politika”</t>
  </si>
  <si>
    <t>2027</t>
  </si>
  <si>
    <t>Aleksandra Olingoviča</t>
  </si>
  <si>
    <t>67026425</t>
  </si>
  <si>
    <t>Sagatavoja: Budžeta un finanšu departamenta, budžeta nodaļas finanšu analītiķe</t>
  </si>
</sst>
</file>

<file path=xl/styles.xml><?xml version="1.0" encoding="utf-8"?>
<styleSheet xmlns="http://schemas.openxmlformats.org/spreadsheetml/2006/main" xmlns:mc="http://schemas.openxmlformats.org/markup-compatibility/2006" xmlns:x14ac="http://schemas.microsoft.com/office/spreadsheetml/2009/9/ac" mc:Ignorable="x14ac">
  <fonts count="34" x14ac:knownFonts="1">
    <font>
      <sz val="11"/>
      <color theme="1"/>
      <name val="Calibri"/>
      <family val="2"/>
      <charset val="186"/>
      <scheme val="minor"/>
    </font>
    <font>
      <sz val="10"/>
      <name val="Arial"/>
      <family val="2"/>
      <charset val="186"/>
    </font>
    <font>
      <sz val="5"/>
      <name val="Times New Roman"/>
      <family val="1"/>
      <charset val="186"/>
    </font>
    <font>
      <sz val="10"/>
      <name val="Times New Roman"/>
      <family val="1"/>
      <charset val="186"/>
    </font>
    <font>
      <sz val="12"/>
      <name val="Times New Roman"/>
      <family val="1"/>
      <charset val="186"/>
    </font>
    <font>
      <b/>
      <sz val="12"/>
      <name val="Times New Roman"/>
      <family val="1"/>
      <charset val="186"/>
    </font>
    <font>
      <b/>
      <sz val="10"/>
      <name val="Times New Roman"/>
      <family val="1"/>
      <charset val="186"/>
    </font>
    <font>
      <sz val="9"/>
      <name val="Times New Roman"/>
      <family val="1"/>
      <charset val="186"/>
    </font>
    <font>
      <sz val="11"/>
      <name val="Times New Roman"/>
      <family val="1"/>
      <charset val="186"/>
    </font>
    <font>
      <vertAlign val="superscript"/>
      <sz val="9"/>
      <name val="Times New Roman"/>
      <family val="1"/>
      <charset val="186"/>
    </font>
    <font>
      <i/>
      <sz val="9"/>
      <name val="Times New Roman"/>
      <family val="1"/>
      <charset val="186"/>
    </font>
    <font>
      <i/>
      <vertAlign val="superscript"/>
      <sz val="9"/>
      <name val="Times New Roman"/>
      <family val="1"/>
      <charset val="186"/>
    </font>
    <font>
      <b/>
      <sz val="9"/>
      <name val="Times New Roman"/>
      <family val="1"/>
      <charset val="186"/>
    </font>
    <font>
      <b/>
      <i/>
      <sz val="9"/>
      <name val="Times New Roman"/>
      <family val="1"/>
      <charset val="186"/>
    </font>
    <font>
      <i/>
      <sz val="8"/>
      <name val="Times New Roman"/>
      <family val="1"/>
      <charset val="186"/>
    </font>
    <font>
      <i/>
      <vertAlign val="superscript"/>
      <sz val="8"/>
      <name val="Times New Roman"/>
      <family val="1"/>
      <charset val="186"/>
    </font>
    <font>
      <sz val="12"/>
      <color rgb="FFFF0000"/>
      <name val="Times New Roman"/>
      <family val="1"/>
      <charset val="186"/>
    </font>
    <font>
      <sz val="9"/>
      <color theme="1"/>
      <name val="Calibri"/>
      <family val="2"/>
      <charset val="186"/>
      <scheme val="minor"/>
    </font>
    <font>
      <sz val="12"/>
      <color theme="1"/>
      <name val="Calibri"/>
      <family val="2"/>
      <charset val="186"/>
      <scheme val="minor"/>
    </font>
    <font>
      <b/>
      <sz val="12"/>
      <color theme="1"/>
      <name val="Calibri"/>
      <family val="2"/>
      <charset val="186"/>
      <scheme val="minor"/>
    </font>
    <font>
      <sz val="10"/>
      <color theme="1"/>
      <name val="Calibri"/>
      <family val="2"/>
      <charset val="186"/>
      <scheme val="minor"/>
    </font>
    <font>
      <i/>
      <sz val="10"/>
      <name val="Times New Roman"/>
      <family val="1"/>
      <charset val="186"/>
    </font>
    <font>
      <i/>
      <sz val="10"/>
      <color rgb="FF000000"/>
      <name val="Times New Roman"/>
      <family val="1"/>
      <charset val="186"/>
    </font>
    <font>
      <b/>
      <sz val="9"/>
      <color theme="1"/>
      <name val="Calibri"/>
      <family val="2"/>
      <charset val="186"/>
      <scheme val="minor"/>
    </font>
    <font>
      <sz val="10"/>
      <color rgb="FF000000"/>
      <name val="Arial"/>
      <family val="2"/>
      <charset val="186"/>
    </font>
    <font>
      <sz val="9"/>
      <color rgb="FFFF0000"/>
      <name val="Times New Roman"/>
      <family val="1"/>
      <charset val="186"/>
    </font>
    <font>
      <sz val="10"/>
      <color rgb="FF0070C0"/>
      <name val="Times New Roman"/>
      <family val="1"/>
      <charset val="186"/>
    </font>
    <font>
      <sz val="11"/>
      <color rgb="FF0070C0"/>
      <name val="Calibri"/>
      <family val="2"/>
      <charset val="186"/>
      <scheme val="minor"/>
    </font>
    <font>
      <sz val="9"/>
      <color rgb="FF0070C0"/>
      <name val="Times New Roman"/>
      <family val="1"/>
      <charset val="186"/>
    </font>
    <font>
      <i/>
      <sz val="9"/>
      <color theme="4" tint="-0.249977111117893"/>
      <name val="Times New Roman"/>
      <family val="1"/>
      <charset val="186"/>
    </font>
    <font>
      <sz val="9"/>
      <color theme="4" tint="-0.249977111117893"/>
      <name val="Times New Roman"/>
      <family val="1"/>
      <charset val="186"/>
    </font>
    <font>
      <b/>
      <sz val="10"/>
      <color theme="1"/>
      <name val="Times New Roman"/>
      <family val="1"/>
      <charset val="186"/>
    </font>
    <font>
      <i/>
      <sz val="9"/>
      <color theme="1"/>
      <name val="Times New Roman"/>
      <family val="1"/>
      <charset val="186"/>
    </font>
    <font>
      <i/>
      <sz val="10"/>
      <color theme="1"/>
      <name val="Times New Roman"/>
      <family val="1"/>
      <charset val="186"/>
    </font>
  </fonts>
  <fills count="4">
    <fill>
      <patternFill patternType="none"/>
    </fill>
    <fill>
      <patternFill patternType="gray125"/>
    </fill>
    <fill>
      <patternFill patternType="solid">
        <fgColor theme="0"/>
        <bgColor indexed="64"/>
      </patternFill>
    </fill>
    <fill>
      <patternFill patternType="solid">
        <fgColor theme="9" tint="0.79998168889431442"/>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right/>
      <top style="thin">
        <color indexed="64"/>
      </top>
      <bottom style="thin">
        <color indexed="64"/>
      </bottom>
      <diagonal/>
    </border>
    <border>
      <left style="thin">
        <color indexed="64"/>
      </left>
      <right/>
      <top/>
      <bottom/>
      <diagonal/>
    </border>
    <border>
      <left/>
      <right style="thin">
        <color indexed="64"/>
      </right>
      <top/>
      <bottom/>
      <diagonal/>
    </border>
  </borders>
  <cellStyleXfs count="4">
    <xf numFmtId="0" fontId="0" fillId="0" borderId="0"/>
    <xf numFmtId="0" fontId="1" fillId="0" borderId="0"/>
    <xf numFmtId="0" fontId="1" fillId="0" borderId="0" applyBorder="0"/>
    <xf numFmtId="0" fontId="24" fillId="0" borderId="0" applyNumberFormat="0" applyFont="0" applyBorder="0" applyProtection="0"/>
  </cellStyleXfs>
  <cellXfs count="105">
    <xf numFmtId="0" fontId="0" fillId="0" borderId="0" xfId="0"/>
    <xf numFmtId="0" fontId="2" fillId="0" borderId="0" xfId="1" applyFont="1" applyAlignment="1">
      <alignment horizontal="center"/>
    </xf>
    <xf numFmtId="0" fontId="3" fillId="0" borderId="0" xfId="1" applyFont="1"/>
    <xf numFmtId="0" fontId="4" fillId="0" borderId="0" xfId="1" applyFont="1" applyAlignment="1">
      <alignment horizontal="right"/>
    </xf>
    <xf numFmtId="0" fontId="5" fillId="0" borderId="0" xfId="1" applyFont="1" applyAlignment="1">
      <alignment horizontal="left"/>
    </xf>
    <xf numFmtId="0" fontId="3" fillId="0" borderId="0" xfId="2" applyFont="1" applyBorder="1" applyAlignment="1">
      <alignment horizontal="right" vertical="top" wrapText="1"/>
    </xf>
    <xf numFmtId="0" fontId="5" fillId="0" borderId="0" xfId="1" applyFont="1" applyAlignment="1">
      <alignment horizontal="center" vertical="top" wrapText="1"/>
    </xf>
    <xf numFmtId="0" fontId="3" fillId="0" borderId="0" xfId="1" applyFont="1" applyAlignment="1">
      <alignment vertical="top" wrapText="1"/>
    </xf>
    <xf numFmtId="49" fontId="7" fillId="0" borderId="2" xfId="1" applyNumberFormat="1" applyFont="1" applyBorder="1" applyAlignment="1">
      <alignment horizontal="center" vertical="top" wrapText="1"/>
    </xf>
    <xf numFmtId="0" fontId="8" fillId="0" borderId="0" xfId="1" applyFont="1"/>
    <xf numFmtId="0" fontId="8" fillId="0" borderId="0" xfId="1" applyFont="1" applyAlignment="1">
      <alignment wrapText="1"/>
    </xf>
    <xf numFmtId="0" fontId="3" fillId="0" borderId="0" xfId="1" applyFont="1" applyAlignment="1">
      <alignment horizontal="center"/>
    </xf>
    <xf numFmtId="0" fontId="7" fillId="0" borderId="0" xfId="1" applyFont="1" applyAlignment="1">
      <alignment wrapText="1"/>
    </xf>
    <xf numFmtId="0" fontId="3" fillId="0" borderId="0" xfId="1" applyFont="1" applyAlignment="1">
      <alignment wrapText="1"/>
    </xf>
    <xf numFmtId="0" fontId="16" fillId="0" borderId="0" xfId="1" applyFont="1" applyAlignment="1">
      <alignment horizontal="center"/>
    </xf>
    <xf numFmtId="0" fontId="5" fillId="0" borderId="0" xfId="1" applyFont="1" applyAlignment="1">
      <alignment horizontal="center" vertical="center"/>
    </xf>
    <xf numFmtId="0" fontId="1" fillId="0" borderId="0" xfId="1" applyAlignment="1">
      <alignment horizontal="center" vertical="center"/>
    </xf>
    <xf numFmtId="0" fontId="10" fillId="0" borderId="0" xfId="1" applyFont="1" applyAlignment="1">
      <alignment horizontal="center" vertical="center" wrapText="1"/>
    </xf>
    <xf numFmtId="3" fontId="6" fillId="0" borderId="0" xfId="1" applyNumberFormat="1" applyFont="1" applyAlignment="1">
      <alignment vertical="center" wrapText="1"/>
    </xf>
    <xf numFmtId="0" fontId="3" fillId="0" borderId="0" xfId="1" applyFont="1" applyAlignment="1">
      <alignment horizontal="center" vertical="center" wrapText="1"/>
    </xf>
    <xf numFmtId="49" fontId="6" fillId="0" borderId="0" xfId="2" applyNumberFormat="1" applyFont="1" applyBorder="1" applyAlignment="1">
      <alignment horizontal="right" vertical="top" wrapText="1"/>
    </xf>
    <xf numFmtId="3" fontId="6" fillId="0" borderId="1" xfId="1" applyNumberFormat="1" applyFont="1" applyBorder="1" applyAlignment="1">
      <alignment horizontal="center" vertical="center" wrapText="1"/>
    </xf>
    <xf numFmtId="49" fontId="7" fillId="0" borderId="1" xfId="2" applyNumberFormat="1" applyFont="1" applyBorder="1" applyAlignment="1">
      <alignment horizontal="justify" vertical="top" wrapText="1"/>
    </xf>
    <xf numFmtId="49" fontId="7" fillId="0" borderId="1" xfId="1" applyNumberFormat="1" applyFont="1" applyBorder="1" applyAlignment="1">
      <alignment horizontal="justify" vertical="top" wrapText="1"/>
    </xf>
    <xf numFmtId="49" fontId="10" fillId="0" borderId="1" xfId="2" applyNumberFormat="1" applyFont="1" applyBorder="1" applyAlignment="1">
      <alignment horizontal="justify" vertical="top" wrapText="1"/>
    </xf>
    <xf numFmtId="49" fontId="10" fillId="0" borderId="1" xfId="1" applyNumberFormat="1" applyFont="1" applyBorder="1" applyAlignment="1">
      <alignment horizontal="justify" vertical="top" wrapText="1"/>
    </xf>
    <xf numFmtId="3" fontId="21" fillId="0" borderId="1" xfId="1" applyNumberFormat="1" applyFont="1" applyBorder="1" applyAlignment="1">
      <alignment vertical="top" wrapText="1"/>
    </xf>
    <xf numFmtId="3" fontId="10" fillId="0" borderId="1" xfId="1" applyNumberFormat="1" applyFont="1" applyBorder="1" applyAlignment="1">
      <alignment horizontal="right" vertical="top" wrapText="1"/>
    </xf>
    <xf numFmtId="3" fontId="21" fillId="2" borderId="1" xfId="1" applyNumberFormat="1" applyFont="1" applyFill="1" applyBorder="1" applyAlignment="1">
      <alignment horizontal="right" vertical="top" wrapText="1"/>
    </xf>
    <xf numFmtId="49" fontId="10" fillId="0" borderId="2" xfId="1" applyNumberFormat="1" applyFont="1" applyBorder="1" applyAlignment="1">
      <alignment horizontal="center" vertical="top" wrapText="1"/>
    </xf>
    <xf numFmtId="3" fontId="22" fillId="0" borderId="1" xfId="1" applyNumberFormat="1" applyFont="1" applyBorder="1" applyAlignment="1">
      <alignment vertical="top" wrapText="1"/>
    </xf>
    <xf numFmtId="3" fontId="22" fillId="2" borderId="1" xfId="1" applyNumberFormat="1" applyFont="1" applyFill="1" applyBorder="1" applyAlignment="1">
      <alignment horizontal="right" vertical="top" wrapText="1"/>
    </xf>
    <xf numFmtId="3" fontId="21" fillId="0" borderId="1" xfId="1" applyNumberFormat="1" applyFont="1" applyBorder="1" applyAlignment="1">
      <alignment horizontal="right" vertical="top" wrapText="1"/>
    </xf>
    <xf numFmtId="3" fontId="22" fillId="0" borderId="1" xfId="1" applyNumberFormat="1" applyFont="1" applyBorder="1" applyAlignment="1">
      <alignment horizontal="right" vertical="top" wrapText="1"/>
    </xf>
    <xf numFmtId="0" fontId="12" fillId="3" borderId="1" xfId="1" applyFont="1" applyFill="1" applyBorder="1" applyAlignment="1">
      <alignment horizontal="center" vertical="center" wrapText="1"/>
    </xf>
    <xf numFmtId="0" fontId="12" fillId="3" borderId="2" xfId="1" applyFont="1" applyFill="1" applyBorder="1" applyAlignment="1">
      <alignment horizontal="center" vertical="center" wrapText="1"/>
    </xf>
    <xf numFmtId="0" fontId="3" fillId="3" borderId="1" xfId="1" applyFont="1" applyFill="1" applyBorder="1" applyAlignment="1">
      <alignment horizontal="center" vertical="center" wrapText="1"/>
    </xf>
    <xf numFmtId="49" fontId="10" fillId="0" borderId="4" xfId="1" applyNumberFormat="1" applyFont="1" applyBorder="1" applyAlignment="1">
      <alignment horizontal="justify" vertical="top" wrapText="1"/>
    </xf>
    <xf numFmtId="49" fontId="10" fillId="0" borderId="2" xfId="2" applyNumberFormat="1" applyFont="1" applyBorder="1" applyAlignment="1">
      <alignment horizontal="justify" vertical="top" wrapText="1"/>
    </xf>
    <xf numFmtId="49" fontId="7" fillId="0" borderId="2" xfId="1" applyNumberFormat="1" applyFont="1" applyBorder="1" applyAlignment="1">
      <alignment horizontal="justify" vertical="top" wrapText="1"/>
    </xf>
    <xf numFmtId="49" fontId="10" fillId="0" borderId="4" xfId="1" applyNumberFormat="1" applyFont="1" applyBorder="1" applyAlignment="1">
      <alignment horizontal="left" vertical="top" wrapText="1"/>
    </xf>
    <xf numFmtId="49" fontId="10" fillId="0" borderId="1" xfId="1" applyNumberFormat="1" applyFont="1" applyBorder="1" applyAlignment="1">
      <alignment horizontal="left" vertical="top" wrapText="1"/>
    </xf>
    <xf numFmtId="3" fontId="6" fillId="0" borderId="1" xfId="1" applyNumberFormat="1" applyFont="1" applyBorder="1" applyAlignment="1">
      <alignment vertical="top" wrapText="1"/>
    </xf>
    <xf numFmtId="49" fontId="12" fillId="0" borderId="2" xfId="1" applyNumberFormat="1" applyFont="1" applyBorder="1" applyAlignment="1">
      <alignment horizontal="center" vertical="top" wrapText="1"/>
    </xf>
    <xf numFmtId="49" fontId="13" fillId="0" borderId="2" xfId="1" applyNumberFormat="1" applyFont="1" applyBorder="1" applyAlignment="1">
      <alignment horizontal="center" vertical="top" wrapText="1"/>
    </xf>
    <xf numFmtId="49" fontId="12" fillId="0" borderId="1" xfId="1" applyNumberFormat="1" applyFont="1" applyBorder="1" applyAlignment="1">
      <alignment horizontal="justify" vertical="top" wrapText="1"/>
    </xf>
    <xf numFmtId="3" fontId="6" fillId="0" borderId="1" xfId="1" applyNumberFormat="1" applyFont="1" applyBorder="1" applyAlignment="1">
      <alignment horizontal="right" vertical="top" wrapText="1"/>
    </xf>
    <xf numFmtId="49" fontId="12" fillId="0" borderId="1" xfId="1" applyNumberFormat="1" applyFont="1" applyBorder="1" applyAlignment="1">
      <alignment horizontal="left" vertical="top" wrapText="1"/>
    </xf>
    <xf numFmtId="0" fontId="7" fillId="0" borderId="0" xfId="1" applyFont="1"/>
    <xf numFmtId="0" fontId="25" fillId="0" borderId="0" xfId="1" applyFont="1" applyAlignment="1">
      <alignment wrapText="1"/>
    </xf>
    <xf numFmtId="0" fontId="26" fillId="0" borderId="0" xfId="1" applyFont="1" applyAlignment="1">
      <alignment wrapText="1"/>
    </xf>
    <xf numFmtId="0" fontId="27" fillId="0" borderId="0" xfId="0" applyFont="1" applyAlignment="1">
      <alignment wrapText="1"/>
    </xf>
    <xf numFmtId="0" fontId="28" fillId="0" borderId="0" xfId="1" applyFont="1" applyAlignment="1">
      <alignment wrapText="1"/>
    </xf>
    <xf numFmtId="3" fontId="29" fillId="0" borderId="1" xfId="1" applyNumberFormat="1" applyFont="1" applyBorder="1" applyAlignment="1">
      <alignment horizontal="right" vertical="top" wrapText="1"/>
    </xf>
    <xf numFmtId="0" fontId="30" fillId="0" borderId="0" xfId="1" applyFont="1" applyAlignment="1">
      <alignment wrapText="1"/>
    </xf>
    <xf numFmtId="3" fontId="31" fillId="0" borderId="1" xfId="1" applyNumberFormat="1" applyFont="1" applyBorder="1" applyAlignment="1">
      <alignment vertical="top" wrapText="1"/>
    </xf>
    <xf numFmtId="3" fontId="32" fillId="0" borderId="1" xfId="1" applyNumberFormat="1" applyFont="1" applyBorder="1" applyAlignment="1">
      <alignment horizontal="right" vertical="top" wrapText="1"/>
    </xf>
    <xf numFmtId="3" fontId="33" fillId="0" borderId="1" xfId="1" applyNumberFormat="1" applyFont="1" applyBorder="1" applyAlignment="1">
      <alignment vertical="top" wrapText="1"/>
    </xf>
    <xf numFmtId="49" fontId="32" fillId="0" borderId="2" xfId="1" applyNumberFormat="1" applyFont="1" applyBorder="1" applyAlignment="1">
      <alignment horizontal="center" vertical="top" wrapText="1"/>
    </xf>
    <xf numFmtId="3" fontId="33" fillId="0" borderId="1" xfId="1" applyNumberFormat="1" applyFont="1" applyBorder="1" applyAlignment="1">
      <alignment horizontal="right" vertical="top" wrapText="1"/>
    </xf>
    <xf numFmtId="3" fontId="33" fillId="2" borderId="1" xfId="1" applyNumberFormat="1" applyFont="1" applyFill="1" applyBorder="1" applyAlignment="1">
      <alignment horizontal="right" vertical="top" wrapText="1"/>
    </xf>
    <xf numFmtId="3" fontId="31" fillId="0" borderId="1" xfId="1" applyNumberFormat="1" applyFont="1" applyBorder="1" applyAlignment="1">
      <alignment horizontal="right" vertical="top" wrapText="1"/>
    </xf>
    <xf numFmtId="0" fontId="5" fillId="0" borderId="0" xfId="1" applyFont="1" applyAlignment="1">
      <alignment horizontal="center" vertical="center"/>
    </xf>
    <xf numFmtId="0" fontId="1" fillId="0" borderId="0" xfId="1" applyAlignment="1">
      <alignment horizontal="center" vertical="center"/>
    </xf>
    <xf numFmtId="0" fontId="12" fillId="3" borderId="11" xfId="2" applyFont="1" applyFill="1" applyBorder="1" applyAlignment="1">
      <alignment horizontal="center" vertical="center" wrapText="1"/>
    </xf>
    <xf numFmtId="0" fontId="7" fillId="3" borderId="2" xfId="1" applyFont="1" applyFill="1" applyBorder="1" applyAlignment="1">
      <alignment horizontal="center" vertical="center" wrapText="1"/>
    </xf>
    <xf numFmtId="0" fontId="12" fillId="3" borderId="11" xfId="1" applyFont="1" applyFill="1" applyBorder="1" applyAlignment="1">
      <alignment horizontal="center" vertical="center" wrapText="1"/>
    </xf>
    <xf numFmtId="0" fontId="12" fillId="3" borderId="2" xfId="1" applyFont="1" applyFill="1" applyBorder="1" applyAlignment="1">
      <alignment horizontal="center" vertical="center" wrapText="1"/>
    </xf>
    <xf numFmtId="0" fontId="12" fillId="3" borderId="3" xfId="1" applyFont="1" applyFill="1" applyBorder="1" applyAlignment="1">
      <alignment horizontal="center" vertical="center" wrapText="1"/>
    </xf>
    <xf numFmtId="0" fontId="7" fillId="3" borderId="12" xfId="1" applyFont="1" applyFill="1" applyBorder="1" applyAlignment="1">
      <alignment horizontal="center" vertical="center" wrapText="1"/>
    </xf>
    <xf numFmtId="0" fontId="7" fillId="3" borderId="4" xfId="1" applyFont="1" applyFill="1" applyBorder="1" applyAlignment="1">
      <alignment horizontal="center" vertical="center" wrapText="1"/>
    </xf>
    <xf numFmtId="0" fontId="6" fillId="0" borderId="9" xfId="1" applyFont="1" applyBorder="1" applyAlignment="1">
      <alignment horizontal="center" vertical="center"/>
    </xf>
    <xf numFmtId="0" fontId="20" fillId="0" borderId="9" xfId="0" applyFont="1" applyBorder="1" applyAlignment="1">
      <alignment horizontal="center" vertical="center"/>
    </xf>
    <xf numFmtId="0" fontId="10" fillId="0" borderId="6" xfId="1" applyFont="1" applyBorder="1" applyAlignment="1">
      <alignment horizontal="center" vertical="center" wrapText="1"/>
    </xf>
    <xf numFmtId="0" fontId="5" fillId="0" borderId="0" xfId="1" applyFont="1" applyAlignment="1">
      <alignment horizontal="center" vertical="center" wrapText="1"/>
    </xf>
    <xf numFmtId="0" fontId="19" fillId="0" borderId="0" xfId="0" applyFont="1" applyAlignment="1">
      <alignment horizontal="center" vertical="center" wrapText="1"/>
    </xf>
    <xf numFmtId="0" fontId="12" fillId="3" borderId="5" xfId="1" applyFont="1" applyFill="1" applyBorder="1" applyAlignment="1">
      <alignment horizontal="center" vertical="center" wrapText="1"/>
    </xf>
    <xf numFmtId="0" fontId="17" fillId="3" borderId="7" xfId="0" applyFont="1" applyFill="1" applyBorder="1" applyAlignment="1">
      <alignment horizontal="center" vertical="center" wrapText="1"/>
    </xf>
    <xf numFmtId="0" fontId="7" fillId="3" borderId="8" xfId="1" applyFont="1" applyFill="1" applyBorder="1" applyAlignment="1">
      <alignment horizontal="center" vertical="center" wrapText="1"/>
    </xf>
    <xf numFmtId="0" fontId="17" fillId="3" borderId="10" xfId="0" applyFont="1" applyFill="1" applyBorder="1" applyAlignment="1">
      <alignment horizontal="center" vertical="center" wrapText="1"/>
    </xf>
    <xf numFmtId="0" fontId="14" fillId="0" borderId="0" xfId="1" applyFont="1" applyAlignment="1">
      <alignment horizontal="justify" wrapText="1"/>
    </xf>
    <xf numFmtId="0" fontId="7" fillId="0" borderId="6" xfId="1" applyFont="1" applyBorder="1" applyAlignment="1">
      <alignment horizontal="center" wrapText="1"/>
    </xf>
    <xf numFmtId="49" fontId="3" fillId="0" borderId="9" xfId="1" applyNumberFormat="1" applyFont="1" applyBorder="1" applyAlignment="1">
      <alignment horizontal="center" vertical="center" wrapText="1"/>
    </xf>
    <xf numFmtId="49" fontId="12" fillId="3" borderId="1" xfId="2" applyNumberFormat="1" applyFont="1" applyFill="1" applyBorder="1" applyAlignment="1">
      <alignment horizontal="right" vertical="top" wrapText="1"/>
    </xf>
    <xf numFmtId="49" fontId="10" fillId="3" borderId="5" xfId="2" applyNumberFormat="1" applyFont="1" applyFill="1" applyBorder="1" applyAlignment="1">
      <alignment horizontal="justify" vertical="top" wrapText="1"/>
    </xf>
    <xf numFmtId="49" fontId="10" fillId="3" borderId="6" xfId="2" applyNumberFormat="1" applyFont="1" applyFill="1" applyBorder="1" applyAlignment="1">
      <alignment horizontal="justify" vertical="top" wrapText="1"/>
    </xf>
    <xf numFmtId="49" fontId="10" fillId="3" borderId="7" xfId="2" applyNumberFormat="1" applyFont="1" applyFill="1" applyBorder="1" applyAlignment="1">
      <alignment horizontal="justify" vertical="top" wrapText="1"/>
    </xf>
    <xf numFmtId="49" fontId="10" fillId="3" borderId="13" xfId="2" applyNumberFormat="1" applyFont="1" applyFill="1" applyBorder="1" applyAlignment="1">
      <alignment horizontal="justify" vertical="top" wrapText="1"/>
    </xf>
    <xf numFmtId="49" fontId="10" fillId="3" borderId="0" xfId="2" applyNumberFormat="1" applyFont="1" applyFill="1" applyBorder="1" applyAlignment="1">
      <alignment horizontal="justify" vertical="top" wrapText="1"/>
    </xf>
    <xf numFmtId="49" fontId="10" fillId="3" borderId="14" xfId="2" applyNumberFormat="1" applyFont="1" applyFill="1" applyBorder="1" applyAlignment="1">
      <alignment horizontal="justify" vertical="top" wrapText="1"/>
    </xf>
    <xf numFmtId="49" fontId="10" fillId="3" borderId="8" xfId="2" applyNumberFormat="1" applyFont="1" applyFill="1" applyBorder="1" applyAlignment="1">
      <alignment horizontal="justify" vertical="top" wrapText="1"/>
    </xf>
    <xf numFmtId="49" fontId="10" fillId="3" borderId="9" xfId="2" applyNumberFormat="1" applyFont="1" applyFill="1" applyBorder="1" applyAlignment="1">
      <alignment horizontal="justify" vertical="top" wrapText="1"/>
    </xf>
    <xf numFmtId="49" fontId="10" fillId="3" borderId="10" xfId="2" applyNumberFormat="1" applyFont="1" applyFill="1" applyBorder="1" applyAlignment="1">
      <alignment horizontal="justify" vertical="top" wrapText="1"/>
    </xf>
    <xf numFmtId="0" fontId="3" fillId="0" borderId="12" xfId="1" applyFont="1" applyBorder="1" applyAlignment="1">
      <alignment wrapText="1"/>
    </xf>
    <xf numFmtId="49" fontId="5" fillId="0" borderId="0" xfId="2" applyNumberFormat="1" applyFont="1" applyBorder="1" applyAlignment="1">
      <alignment horizontal="center" vertical="top" wrapText="1"/>
    </xf>
    <xf numFmtId="0" fontId="18" fillId="0" borderId="0" xfId="0" applyFont="1" applyAlignment="1">
      <alignment horizontal="center" wrapText="1"/>
    </xf>
    <xf numFmtId="49" fontId="17" fillId="3" borderId="7" xfId="0" applyNumberFormat="1" applyFont="1" applyFill="1" applyBorder="1" applyAlignment="1">
      <alignment horizontal="justify" vertical="top" wrapText="1"/>
    </xf>
    <xf numFmtId="0" fontId="12" fillId="3" borderId="1" xfId="1" applyFont="1" applyFill="1" applyBorder="1" applyAlignment="1">
      <alignment horizontal="center" vertical="center" wrapText="1"/>
    </xf>
    <xf numFmtId="0" fontId="7" fillId="3" borderId="1" xfId="1" applyFont="1" applyFill="1" applyBorder="1" applyAlignment="1">
      <alignment horizontal="center" vertical="center" wrapText="1"/>
    </xf>
    <xf numFmtId="49" fontId="12" fillId="0" borderId="3" xfId="1" applyNumberFormat="1" applyFont="1" applyBorder="1" applyAlignment="1">
      <alignment horizontal="justify" vertical="top" wrapText="1"/>
    </xf>
    <xf numFmtId="49" fontId="23" fillId="0" borderId="4" xfId="0" applyNumberFormat="1" applyFont="1" applyBorder="1" applyAlignment="1">
      <alignment horizontal="justify" vertical="top" wrapText="1"/>
    </xf>
    <xf numFmtId="49" fontId="12" fillId="0" borderId="8" xfId="1" applyNumberFormat="1" applyFont="1" applyBorder="1" applyAlignment="1">
      <alignment horizontal="left" vertical="top" wrapText="1"/>
    </xf>
    <xf numFmtId="49" fontId="23" fillId="0" borderId="10" xfId="0" applyNumberFormat="1" applyFont="1" applyBorder="1" applyAlignment="1">
      <alignment horizontal="left" vertical="top" wrapText="1"/>
    </xf>
    <xf numFmtId="49" fontId="17" fillId="3" borderId="14" xfId="0" applyNumberFormat="1" applyFont="1" applyFill="1" applyBorder="1" applyAlignment="1">
      <alignment horizontal="justify" vertical="top" wrapText="1"/>
    </xf>
    <xf numFmtId="49" fontId="17" fillId="3" borderId="10" xfId="0" applyNumberFormat="1" applyFont="1" applyFill="1" applyBorder="1" applyAlignment="1">
      <alignment horizontal="justify" vertical="top" wrapText="1"/>
    </xf>
  </cellXfs>
  <cellStyles count="4">
    <cellStyle name="Normal" xfId="0" builtinId="0"/>
    <cellStyle name="Normal 2" xfId="1"/>
    <cellStyle name="Normal 2 2 2 3" xfId="3"/>
    <cellStyle name="Normal_Sheet1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1:N131"/>
  <sheetViews>
    <sheetView tabSelected="1" topLeftCell="A120" zoomScale="85" zoomScaleNormal="85" zoomScalePageLayoutView="115" workbookViewId="0">
      <selection activeCell="C127" sqref="C127:D127"/>
    </sheetView>
  </sheetViews>
  <sheetFormatPr defaultColWidth="8.7109375" defaultRowHeight="12.75" x14ac:dyDescent="0.2"/>
  <cols>
    <col min="1" max="1" width="8.7109375" style="2"/>
    <col min="2" max="2" width="3.7109375" style="2" customWidth="1"/>
    <col min="3" max="3" width="8.7109375" style="2" customWidth="1"/>
    <col min="4" max="4" width="26.5703125" style="2" customWidth="1"/>
    <col min="5" max="5" width="17.42578125" style="2" customWidth="1"/>
    <col min="6" max="6" width="38.5703125" style="2" customWidth="1"/>
    <col min="7" max="8" width="11.7109375" style="2" customWidth="1"/>
    <col min="9" max="9" width="12" style="2" customWidth="1"/>
    <col min="10" max="10" width="9.5703125" style="2" customWidth="1"/>
    <col min="11" max="11" width="11.7109375" style="2" customWidth="1"/>
    <col min="12" max="12" width="9.42578125" style="2" customWidth="1"/>
    <col min="13" max="13" width="28" style="48" customWidth="1"/>
    <col min="14" max="14" width="42.7109375" style="2" customWidth="1"/>
    <col min="15" max="16384" width="8.7109375" style="2"/>
  </cols>
  <sheetData>
    <row r="1" spans="2:12" ht="15.6" x14ac:dyDescent="0.3">
      <c r="B1" s="1"/>
      <c r="C1" s="1"/>
      <c r="D1" s="1"/>
      <c r="E1" s="1"/>
      <c r="F1" s="1"/>
      <c r="G1" s="1"/>
      <c r="H1" s="1"/>
      <c r="I1" s="1"/>
      <c r="J1" s="1"/>
      <c r="K1" s="1"/>
      <c r="L1" s="14"/>
    </row>
    <row r="2" spans="2:12" ht="15.75" x14ac:dyDescent="0.25">
      <c r="D2" s="62" t="s">
        <v>17</v>
      </c>
      <c r="E2" s="63"/>
      <c r="F2" s="63"/>
      <c r="G2" s="63"/>
      <c r="H2" s="63"/>
      <c r="I2" s="63"/>
      <c r="J2" s="63"/>
      <c r="K2" s="4"/>
      <c r="L2" s="3"/>
    </row>
    <row r="3" spans="2:12" ht="15.6" x14ac:dyDescent="0.3">
      <c r="D3" s="15"/>
      <c r="E3" s="16"/>
      <c r="F3" s="16"/>
      <c r="G3" s="16"/>
      <c r="H3" s="16"/>
      <c r="I3" s="16"/>
      <c r="J3" s="16"/>
      <c r="K3" s="4"/>
      <c r="L3" s="3"/>
    </row>
    <row r="4" spans="2:12" ht="15.75" x14ac:dyDescent="0.25">
      <c r="D4" s="71" t="s">
        <v>23</v>
      </c>
      <c r="E4" s="72"/>
      <c r="F4" s="72"/>
      <c r="G4" s="72"/>
      <c r="H4" s="72"/>
      <c r="I4" s="72"/>
      <c r="J4" s="16"/>
      <c r="K4" s="4"/>
      <c r="L4" s="3"/>
    </row>
    <row r="5" spans="2:12" ht="15.75" customHeight="1" x14ac:dyDescent="0.25">
      <c r="D5" s="73" t="s">
        <v>16</v>
      </c>
      <c r="E5" s="73"/>
      <c r="F5" s="73"/>
      <c r="G5" s="73"/>
      <c r="H5" s="73"/>
      <c r="I5" s="73"/>
      <c r="J5" s="16"/>
      <c r="K5" s="4"/>
      <c r="L5" s="3"/>
    </row>
    <row r="6" spans="2:12" ht="15.75" customHeight="1" x14ac:dyDescent="0.3">
      <c r="D6" s="17"/>
      <c r="E6" s="17"/>
      <c r="F6" s="17"/>
      <c r="G6" s="17"/>
      <c r="H6" s="17"/>
      <c r="I6" s="17"/>
      <c r="J6" s="16"/>
      <c r="K6" s="4"/>
      <c r="L6" s="3"/>
    </row>
    <row r="7" spans="2:12" ht="15.75" customHeight="1" x14ac:dyDescent="0.25">
      <c r="D7" s="74" t="s">
        <v>19</v>
      </c>
      <c r="E7" s="75"/>
      <c r="F7" s="75"/>
      <c r="G7" s="75"/>
      <c r="H7" s="75"/>
      <c r="I7" s="75"/>
      <c r="J7" s="16"/>
      <c r="K7" s="4"/>
      <c r="L7" s="3"/>
    </row>
    <row r="8" spans="2:12" ht="14.25" customHeight="1" x14ac:dyDescent="0.25">
      <c r="B8" s="5"/>
      <c r="C8" s="5"/>
      <c r="D8" s="6"/>
      <c r="E8" s="6"/>
      <c r="F8" s="6"/>
      <c r="G8" s="6"/>
      <c r="H8" s="6"/>
      <c r="I8" s="6"/>
      <c r="J8" s="6"/>
      <c r="K8" s="7"/>
      <c r="L8" s="7"/>
    </row>
    <row r="9" spans="2:12" ht="12.75" customHeight="1" x14ac:dyDescent="0.2">
      <c r="B9" s="64" t="s">
        <v>0</v>
      </c>
      <c r="C9" s="66" t="s">
        <v>6</v>
      </c>
      <c r="D9" s="76" t="s">
        <v>5</v>
      </c>
      <c r="E9" s="77"/>
      <c r="F9" s="66" t="s">
        <v>2</v>
      </c>
      <c r="G9" s="68" t="s">
        <v>12</v>
      </c>
      <c r="H9" s="69"/>
      <c r="I9" s="69"/>
      <c r="J9" s="69"/>
      <c r="K9" s="70"/>
      <c r="L9" s="66" t="s">
        <v>13</v>
      </c>
    </row>
    <row r="10" spans="2:12" ht="80.25" customHeight="1" x14ac:dyDescent="0.2">
      <c r="B10" s="65"/>
      <c r="C10" s="65"/>
      <c r="D10" s="78"/>
      <c r="E10" s="79"/>
      <c r="F10" s="67"/>
      <c r="G10" s="34" t="s">
        <v>24</v>
      </c>
      <c r="H10" s="34" t="s">
        <v>25</v>
      </c>
      <c r="I10" s="34" t="s">
        <v>26</v>
      </c>
      <c r="J10" s="34" t="s">
        <v>14</v>
      </c>
      <c r="K10" s="35" t="s">
        <v>15</v>
      </c>
      <c r="L10" s="67"/>
    </row>
    <row r="11" spans="2:12" ht="19.5" customHeight="1" x14ac:dyDescent="0.2">
      <c r="B11" s="22" t="s">
        <v>10</v>
      </c>
      <c r="C11" s="23" t="s">
        <v>60</v>
      </c>
      <c r="D11" s="99" t="s">
        <v>61</v>
      </c>
      <c r="E11" s="100"/>
      <c r="F11" s="23"/>
      <c r="G11" s="42">
        <f>SUM(G12:G12)</f>
        <v>64065389</v>
      </c>
      <c r="H11" s="42">
        <f>SUM(H12:H12)</f>
        <v>64060500</v>
      </c>
      <c r="I11" s="42">
        <f>SUM(I12:I12)</f>
        <v>64060500</v>
      </c>
      <c r="J11" s="42">
        <f>SUM(J12:J12)</f>
        <v>0</v>
      </c>
      <c r="K11" s="42">
        <f>SUM(K12:K12)</f>
        <v>64060500</v>
      </c>
      <c r="L11" s="8"/>
    </row>
    <row r="12" spans="2:12" ht="18" customHeight="1" x14ac:dyDescent="0.2">
      <c r="B12" s="84" t="s">
        <v>20</v>
      </c>
      <c r="C12" s="85"/>
      <c r="D12" s="85"/>
      <c r="E12" s="96"/>
      <c r="F12" s="41" t="s">
        <v>71</v>
      </c>
      <c r="G12" s="26">
        <v>64065389</v>
      </c>
      <c r="H12" s="26">
        <v>64060500</v>
      </c>
      <c r="I12" s="26">
        <v>64060500</v>
      </c>
      <c r="J12" s="27"/>
      <c r="K12" s="28">
        <v>64060500</v>
      </c>
      <c r="L12" s="29"/>
    </row>
    <row r="13" spans="2:12" ht="31.5" customHeight="1" x14ac:dyDescent="0.2">
      <c r="B13" s="22" t="s">
        <v>11</v>
      </c>
      <c r="C13" s="23" t="s">
        <v>62</v>
      </c>
      <c r="D13" s="99" t="s">
        <v>63</v>
      </c>
      <c r="E13" s="100"/>
      <c r="F13" s="23"/>
      <c r="G13" s="42">
        <f>SUM(G14:G14)</f>
        <v>100000000</v>
      </c>
      <c r="H13" s="42">
        <f>SUM(H14:H14)</f>
        <v>100000000</v>
      </c>
      <c r="I13" s="42">
        <f>SUM(I14:I14)</f>
        <v>100000000</v>
      </c>
      <c r="J13" s="42">
        <f>SUM(J14:J14)</f>
        <v>0</v>
      </c>
      <c r="K13" s="42">
        <f>SUM(K14:K14)</f>
        <v>100000000</v>
      </c>
      <c r="L13" s="8"/>
    </row>
    <row r="14" spans="2:12" ht="15" customHeight="1" x14ac:dyDescent="0.2">
      <c r="B14" s="84" t="s">
        <v>20</v>
      </c>
      <c r="C14" s="85"/>
      <c r="D14" s="85"/>
      <c r="E14" s="96"/>
      <c r="F14" s="41" t="s">
        <v>71</v>
      </c>
      <c r="G14" s="26">
        <v>100000000</v>
      </c>
      <c r="H14" s="26">
        <v>100000000</v>
      </c>
      <c r="I14" s="26">
        <v>100000000</v>
      </c>
      <c r="J14" s="27"/>
      <c r="K14" s="28">
        <v>100000000</v>
      </c>
      <c r="L14" s="29"/>
    </row>
    <row r="15" spans="2:12" ht="28.5" customHeight="1" x14ac:dyDescent="0.2">
      <c r="B15" s="24" t="s">
        <v>27</v>
      </c>
      <c r="C15" s="23" t="s">
        <v>64</v>
      </c>
      <c r="D15" s="99" t="s">
        <v>65</v>
      </c>
      <c r="E15" s="100"/>
      <c r="F15" s="23"/>
      <c r="G15" s="42">
        <f>SUM(G16:G16)</f>
        <v>20000000</v>
      </c>
      <c r="H15" s="42">
        <f>SUM(H16:H16)</f>
        <v>20000000</v>
      </c>
      <c r="I15" s="42">
        <f>SUM(I16:I16)</f>
        <v>20000000</v>
      </c>
      <c r="J15" s="42">
        <f>SUM(J16:J16)</f>
        <v>0</v>
      </c>
      <c r="K15" s="42">
        <f>SUM(K16:K16)</f>
        <v>20000000</v>
      </c>
      <c r="L15" s="8"/>
    </row>
    <row r="16" spans="2:12" ht="15" customHeight="1" x14ac:dyDescent="0.2">
      <c r="B16" s="84" t="s">
        <v>20</v>
      </c>
      <c r="C16" s="85"/>
      <c r="D16" s="85"/>
      <c r="E16" s="96"/>
      <c r="F16" s="41" t="s">
        <v>71</v>
      </c>
      <c r="G16" s="26">
        <v>20000000</v>
      </c>
      <c r="H16" s="26">
        <v>20000000</v>
      </c>
      <c r="I16" s="26">
        <v>20000000</v>
      </c>
      <c r="J16" s="27"/>
      <c r="K16" s="28">
        <v>20000000</v>
      </c>
      <c r="L16" s="29"/>
    </row>
    <row r="17" spans="2:14" ht="30.75" customHeight="1" x14ac:dyDescent="0.2">
      <c r="B17" s="24" t="s">
        <v>28</v>
      </c>
      <c r="C17" s="23" t="s">
        <v>66</v>
      </c>
      <c r="D17" s="99" t="s">
        <v>67</v>
      </c>
      <c r="E17" s="100"/>
      <c r="F17" s="23"/>
      <c r="G17" s="42">
        <f>SUM(G18:G18)</f>
        <v>43000000</v>
      </c>
      <c r="H17" s="42">
        <f>SUM(H18:H18)</f>
        <v>43000000</v>
      </c>
      <c r="I17" s="42">
        <f>SUM(I18:I18)</f>
        <v>43000000</v>
      </c>
      <c r="J17" s="42">
        <f>SUM(J18:J18)</f>
        <v>0</v>
      </c>
      <c r="K17" s="42">
        <f>SUM(K18:K18)</f>
        <v>43000000</v>
      </c>
      <c r="L17" s="8"/>
    </row>
    <row r="18" spans="2:14" ht="15" customHeight="1" x14ac:dyDescent="0.2">
      <c r="B18" s="84" t="s">
        <v>20</v>
      </c>
      <c r="C18" s="85"/>
      <c r="D18" s="85"/>
      <c r="E18" s="96"/>
      <c r="F18" s="41" t="s">
        <v>71</v>
      </c>
      <c r="G18" s="26">
        <v>43000000</v>
      </c>
      <c r="H18" s="26">
        <v>43000000</v>
      </c>
      <c r="I18" s="26">
        <v>43000000</v>
      </c>
      <c r="J18" s="27"/>
      <c r="K18" s="28">
        <v>43000000</v>
      </c>
      <c r="L18" s="29"/>
    </row>
    <row r="19" spans="2:14" ht="17.25" customHeight="1" x14ac:dyDescent="0.2">
      <c r="B19" s="24" t="s">
        <v>29</v>
      </c>
      <c r="C19" s="23" t="s">
        <v>68</v>
      </c>
      <c r="D19" s="99" t="s">
        <v>69</v>
      </c>
      <c r="E19" s="100"/>
      <c r="F19" s="23"/>
      <c r="G19" s="42">
        <f>SUM(G20:G26)</f>
        <v>4469342.5637881253</v>
      </c>
      <c r="H19" s="42">
        <f>SUM(H20:H26)</f>
        <v>4469342.5637881253</v>
      </c>
      <c r="I19" s="42">
        <f>SUM(I20:I26)</f>
        <v>4469342.5637881253</v>
      </c>
      <c r="J19" s="42">
        <f>SUM(J20:J26)</f>
        <v>0</v>
      </c>
      <c r="K19" s="42">
        <f>SUM(K20:K26)</f>
        <v>4469342.5637881253</v>
      </c>
      <c r="L19" s="43"/>
    </row>
    <row r="20" spans="2:14" ht="15" customHeight="1" x14ac:dyDescent="0.2">
      <c r="B20" s="84" t="s">
        <v>20</v>
      </c>
      <c r="C20" s="85"/>
      <c r="D20" s="85"/>
      <c r="E20" s="96"/>
      <c r="F20" s="37" t="s">
        <v>70</v>
      </c>
      <c r="G20" s="26">
        <v>853807.34849624988</v>
      </c>
      <c r="H20" s="26">
        <v>853807.34849624988</v>
      </c>
      <c r="I20" s="26">
        <v>853807.34849624988</v>
      </c>
      <c r="J20" s="27"/>
      <c r="K20" s="28">
        <v>853807.34849624988</v>
      </c>
      <c r="L20" s="29"/>
    </row>
    <row r="21" spans="2:14" ht="15" customHeight="1" x14ac:dyDescent="0.2">
      <c r="B21" s="87"/>
      <c r="C21" s="88"/>
      <c r="D21" s="88"/>
      <c r="E21" s="103"/>
      <c r="F21" s="37" t="s">
        <v>72</v>
      </c>
      <c r="G21" s="30">
        <v>11932.687109125001</v>
      </c>
      <c r="H21" s="30">
        <v>11932.687109125001</v>
      </c>
      <c r="I21" s="30">
        <v>11932.687109125001</v>
      </c>
      <c r="J21" s="27"/>
      <c r="K21" s="31">
        <v>11932.687109125001</v>
      </c>
      <c r="L21" s="29"/>
    </row>
    <row r="22" spans="2:14" ht="15" customHeight="1" x14ac:dyDescent="0.2">
      <c r="B22" s="87"/>
      <c r="C22" s="88"/>
      <c r="D22" s="88"/>
      <c r="E22" s="103"/>
      <c r="F22" s="40" t="s">
        <v>73</v>
      </c>
      <c r="G22" s="30">
        <v>27988.528182749997</v>
      </c>
      <c r="H22" s="30">
        <v>27988.528182749997</v>
      </c>
      <c r="I22" s="30">
        <v>27988.528182749997</v>
      </c>
      <c r="J22" s="27"/>
      <c r="K22" s="31">
        <v>27988.528182749997</v>
      </c>
      <c r="L22" s="29"/>
    </row>
    <row r="23" spans="2:14" ht="24" x14ac:dyDescent="0.2">
      <c r="B23" s="87"/>
      <c r="C23" s="88"/>
      <c r="D23" s="88"/>
      <c r="E23" s="103"/>
      <c r="F23" s="40" t="s">
        <v>74</v>
      </c>
      <c r="G23" s="26">
        <v>117492</v>
      </c>
      <c r="H23" s="26">
        <v>117492</v>
      </c>
      <c r="I23" s="26">
        <v>117492</v>
      </c>
      <c r="J23" s="27"/>
      <c r="K23" s="28">
        <v>117492</v>
      </c>
      <c r="L23" s="29"/>
      <c r="M23" s="49"/>
      <c r="N23" s="50"/>
    </row>
    <row r="24" spans="2:14" ht="15" customHeight="1" x14ac:dyDescent="0.2">
      <c r="B24" s="87"/>
      <c r="C24" s="88"/>
      <c r="D24" s="88"/>
      <c r="E24" s="103"/>
      <c r="F24" s="40" t="s">
        <v>75</v>
      </c>
      <c r="G24" s="30">
        <v>180057</v>
      </c>
      <c r="H24" s="30">
        <v>180057</v>
      </c>
      <c r="I24" s="30">
        <v>180057</v>
      </c>
      <c r="J24" s="27"/>
      <c r="K24" s="31">
        <v>180057</v>
      </c>
      <c r="L24" s="29"/>
    </row>
    <row r="25" spans="2:14" ht="15" customHeight="1" x14ac:dyDescent="0.2">
      <c r="B25" s="87"/>
      <c r="C25" s="88"/>
      <c r="D25" s="88"/>
      <c r="E25" s="103"/>
      <c r="F25" s="40" t="s">
        <v>76</v>
      </c>
      <c r="G25" s="26">
        <v>753035</v>
      </c>
      <c r="H25" s="26">
        <v>753035</v>
      </c>
      <c r="I25" s="26">
        <v>753035</v>
      </c>
      <c r="J25" s="27"/>
      <c r="K25" s="28">
        <v>753035</v>
      </c>
      <c r="L25" s="29"/>
    </row>
    <row r="26" spans="2:14" ht="15" customHeight="1" x14ac:dyDescent="0.2">
      <c r="B26" s="90"/>
      <c r="C26" s="91"/>
      <c r="D26" s="91"/>
      <c r="E26" s="104"/>
      <c r="F26" s="40" t="s">
        <v>77</v>
      </c>
      <c r="G26" s="30">
        <v>2525030</v>
      </c>
      <c r="H26" s="30">
        <v>2525030</v>
      </c>
      <c r="I26" s="30">
        <v>2525030</v>
      </c>
      <c r="J26" s="27"/>
      <c r="K26" s="31">
        <v>2525030</v>
      </c>
      <c r="L26" s="29"/>
    </row>
    <row r="27" spans="2:14" ht="21.75" customHeight="1" x14ac:dyDescent="0.2">
      <c r="B27" s="38" t="s">
        <v>30</v>
      </c>
      <c r="C27" s="39" t="s">
        <v>78</v>
      </c>
      <c r="D27" s="101" t="s">
        <v>79</v>
      </c>
      <c r="E27" s="102"/>
      <c r="F27" s="23"/>
      <c r="G27" s="42">
        <f>SUM(G28:G35)</f>
        <v>1666442</v>
      </c>
      <c r="H27" s="42">
        <f t="shared" ref="H27:K27" si="0">SUM(H28:H35)</f>
        <v>1666442</v>
      </c>
      <c r="I27" s="42">
        <f t="shared" si="0"/>
        <v>1666442</v>
      </c>
      <c r="J27" s="42">
        <f t="shared" si="0"/>
        <v>0</v>
      </c>
      <c r="K27" s="42">
        <f t="shared" si="0"/>
        <v>1666442</v>
      </c>
      <c r="L27" s="8"/>
    </row>
    <row r="28" spans="2:14" ht="15" customHeight="1" x14ac:dyDescent="0.2">
      <c r="B28" s="84" t="s">
        <v>20</v>
      </c>
      <c r="C28" s="85"/>
      <c r="D28" s="85"/>
      <c r="E28" s="96"/>
      <c r="F28" s="37" t="s">
        <v>70</v>
      </c>
      <c r="G28" s="26">
        <v>306374</v>
      </c>
      <c r="H28" s="26">
        <v>306374</v>
      </c>
      <c r="I28" s="26">
        <v>306374</v>
      </c>
      <c r="J28" s="27"/>
      <c r="K28" s="28">
        <v>306374</v>
      </c>
      <c r="L28" s="29"/>
    </row>
    <row r="29" spans="2:14" ht="15" customHeight="1" x14ac:dyDescent="0.2">
      <c r="B29" s="87"/>
      <c r="C29" s="88"/>
      <c r="D29" s="88"/>
      <c r="E29" s="103"/>
      <c r="F29" s="37" t="s">
        <v>72</v>
      </c>
      <c r="G29" s="30">
        <v>10039</v>
      </c>
      <c r="H29" s="30">
        <v>10039</v>
      </c>
      <c r="I29" s="30">
        <v>10039</v>
      </c>
      <c r="J29" s="27"/>
      <c r="K29" s="31">
        <v>10039</v>
      </c>
      <c r="L29" s="29"/>
    </row>
    <row r="30" spans="2:14" ht="15" customHeight="1" x14ac:dyDescent="0.2">
      <c r="B30" s="87"/>
      <c r="C30" s="88"/>
      <c r="D30" s="88"/>
      <c r="E30" s="103"/>
      <c r="F30" s="40" t="s">
        <v>73</v>
      </c>
      <c r="G30" s="30">
        <v>285492</v>
      </c>
      <c r="H30" s="30">
        <v>285492</v>
      </c>
      <c r="I30" s="30">
        <v>285492</v>
      </c>
      <c r="J30" s="27"/>
      <c r="K30" s="31">
        <v>285492</v>
      </c>
      <c r="L30" s="29"/>
    </row>
    <row r="31" spans="2:14" ht="15" customHeight="1" x14ac:dyDescent="0.2">
      <c r="B31" s="87"/>
      <c r="C31" s="88"/>
      <c r="D31" s="88"/>
      <c r="E31" s="103"/>
      <c r="F31" s="40" t="s">
        <v>74</v>
      </c>
      <c r="G31" s="30">
        <v>49152</v>
      </c>
      <c r="H31" s="30">
        <v>49152</v>
      </c>
      <c r="I31" s="30">
        <v>49152</v>
      </c>
      <c r="J31" s="27"/>
      <c r="K31" s="31">
        <v>49152</v>
      </c>
      <c r="L31" s="29"/>
    </row>
    <row r="32" spans="2:14" ht="15" customHeight="1" x14ac:dyDescent="0.2">
      <c r="B32" s="87"/>
      <c r="C32" s="88"/>
      <c r="D32" s="88"/>
      <c r="E32" s="103"/>
      <c r="F32" s="40" t="s">
        <v>75</v>
      </c>
      <c r="G32" s="30">
        <v>348039</v>
      </c>
      <c r="H32" s="30">
        <v>348039</v>
      </c>
      <c r="I32" s="30">
        <v>348039</v>
      </c>
      <c r="J32" s="27"/>
      <c r="K32" s="31">
        <v>348039</v>
      </c>
      <c r="L32" s="29"/>
    </row>
    <row r="33" spans="2:12" ht="26.25" customHeight="1" x14ac:dyDescent="0.2">
      <c r="B33" s="87"/>
      <c r="C33" s="88"/>
      <c r="D33" s="88"/>
      <c r="E33" s="103"/>
      <c r="F33" s="25" t="s">
        <v>80</v>
      </c>
      <c r="G33" s="30">
        <v>440291</v>
      </c>
      <c r="H33" s="30">
        <v>440291</v>
      </c>
      <c r="I33" s="30">
        <v>440291</v>
      </c>
      <c r="J33" s="27"/>
      <c r="K33" s="31">
        <v>440291</v>
      </c>
      <c r="L33" s="29"/>
    </row>
    <row r="34" spans="2:12" ht="15" customHeight="1" x14ac:dyDescent="0.2">
      <c r="B34" s="87"/>
      <c r="C34" s="88"/>
      <c r="D34" s="88"/>
      <c r="E34" s="103"/>
      <c r="F34" s="40" t="s">
        <v>76</v>
      </c>
      <c r="G34" s="30">
        <v>52750</v>
      </c>
      <c r="H34" s="30">
        <v>52750</v>
      </c>
      <c r="I34" s="30">
        <v>52750</v>
      </c>
      <c r="J34" s="27"/>
      <c r="K34" s="31">
        <v>52750</v>
      </c>
      <c r="L34" s="29"/>
    </row>
    <row r="35" spans="2:12" ht="15" customHeight="1" x14ac:dyDescent="0.2">
      <c r="B35" s="90"/>
      <c r="C35" s="91"/>
      <c r="D35" s="91"/>
      <c r="E35" s="104"/>
      <c r="F35" s="40" t="s">
        <v>77</v>
      </c>
      <c r="G35" s="30">
        <v>174305</v>
      </c>
      <c r="H35" s="30">
        <v>174305</v>
      </c>
      <c r="I35" s="30">
        <v>174305</v>
      </c>
      <c r="J35" s="27"/>
      <c r="K35" s="31">
        <v>174305</v>
      </c>
      <c r="L35" s="29"/>
    </row>
    <row r="36" spans="2:12" ht="28.5" customHeight="1" x14ac:dyDescent="0.2">
      <c r="B36" s="24" t="s">
        <v>31</v>
      </c>
      <c r="C36" s="23" t="s">
        <v>81</v>
      </c>
      <c r="D36" s="99" t="s">
        <v>82</v>
      </c>
      <c r="E36" s="100"/>
      <c r="F36" s="23"/>
      <c r="G36" s="42">
        <f>SUM(G37:G44)</f>
        <v>804814</v>
      </c>
      <c r="H36" s="42">
        <f t="shared" ref="H36:K36" si="1">SUM(H37:H44)</f>
        <v>804814</v>
      </c>
      <c r="I36" s="42">
        <f t="shared" si="1"/>
        <v>804814</v>
      </c>
      <c r="J36" s="42">
        <f t="shared" si="1"/>
        <v>0</v>
      </c>
      <c r="K36" s="42">
        <f t="shared" si="1"/>
        <v>804814</v>
      </c>
      <c r="L36" s="8"/>
    </row>
    <row r="37" spans="2:12" ht="15" customHeight="1" x14ac:dyDescent="0.2">
      <c r="B37" s="84" t="s">
        <v>20</v>
      </c>
      <c r="C37" s="85"/>
      <c r="D37" s="85"/>
      <c r="E37" s="96"/>
      <c r="F37" s="37" t="s">
        <v>70</v>
      </c>
      <c r="G37" s="26">
        <v>96288</v>
      </c>
      <c r="H37" s="26">
        <v>96288</v>
      </c>
      <c r="I37" s="26">
        <v>96288</v>
      </c>
      <c r="J37" s="27"/>
      <c r="K37" s="28">
        <v>96288</v>
      </c>
      <c r="L37" s="29"/>
    </row>
    <row r="38" spans="2:12" ht="15" customHeight="1" x14ac:dyDescent="0.2">
      <c r="B38" s="87"/>
      <c r="C38" s="88"/>
      <c r="D38" s="88"/>
      <c r="E38" s="103"/>
      <c r="F38" s="37" t="s">
        <v>72</v>
      </c>
      <c r="G38" s="30">
        <v>3196</v>
      </c>
      <c r="H38" s="30">
        <v>3196</v>
      </c>
      <c r="I38" s="30">
        <v>3196</v>
      </c>
      <c r="J38" s="27"/>
      <c r="K38" s="31">
        <v>3196</v>
      </c>
      <c r="L38" s="29"/>
    </row>
    <row r="39" spans="2:12" ht="15" customHeight="1" x14ac:dyDescent="0.2">
      <c r="B39" s="87"/>
      <c r="C39" s="88"/>
      <c r="D39" s="88"/>
      <c r="E39" s="103"/>
      <c r="F39" s="40" t="s">
        <v>73</v>
      </c>
      <c r="G39" s="30">
        <v>2456</v>
      </c>
      <c r="H39" s="30">
        <v>2456</v>
      </c>
      <c r="I39" s="30">
        <v>2456</v>
      </c>
      <c r="J39" s="27"/>
      <c r="K39" s="31">
        <v>2456</v>
      </c>
      <c r="L39" s="29"/>
    </row>
    <row r="40" spans="2:12" ht="15" customHeight="1" x14ac:dyDescent="0.2">
      <c r="B40" s="87"/>
      <c r="C40" s="88"/>
      <c r="D40" s="88"/>
      <c r="E40" s="103"/>
      <c r="F40" s="40" t="s">
        <v>74</v>
      </c>
      <c r="G40" s="30">
        <v>4383</v>
      </c>
      <c r="H40" s="30">
        <v>4383</v>
      </c>
      <c r="I40" s="30">
        <v>4383</v>
      </c>
      <c r="J40" s="27"/>
      <c r="K40" s="31">
        <v>4383</v>
      </c>
      <c r="L40" s="29"/>
    </row>
    <row r="41" spans="2:12" ht="15" customHeight="1" x14ac:dyDescent="0.2">
      <c r="B41" s="87"/>
      <c r="C41" s="88"/>
      <c r="D41" s="88"/>
      <c r="E41" s="103"/>
      <c r="F41" s="40" t="s">
        <v>75</v>
      </c>
      <c r="G41" s="30">
        <v>64761</v>
      </c>
      <c r="H41" s="30">
        <v>64761</v>
      </c>
      <c r="I41" s="30">
        <v>64761</v>
      </c>
      <c r="J41" s="27"/>
      <c r="K41" s="31">
        <v>64761</v>
      </c>
      <c r="L41" s="29"/>
    </row>
    <row r="42" spans="2:12" ht="15" customHeight="1" x14ac:dyDescent="0.2">
      <c r="B42" s="87"/>
      <c r="C42" s="88"/>
      <c r="D42" s="88"/>
      <c r="E42" s="103"/>
      <c r="F42" s="25" t="s">
        <v>80</v>
      </c>
      <c r="G42" s="30">
        <v>15750</v>
      </c>
      <c r="H42" s="30">
        <v>15750</v>
      </c>
      <c r="I42" s="30">
        <v>15750</v>
      </c>
      <c r="J42" s="27"/>
      <c r="K42" s="31">
        <v>15750</v>
      </c>
      <c r="L42" s="29"/>
    </row>
    <row r="43" spans="2:12" ht="15" customHeight="1" x14ac:dyDescent="0.2">
      <c r="B43" s="87"/>
      <c r="C43" s="88"/>
      <c r="D43" s="88"/>
      <c r="E43" s="103"/>
      <c r="F43" s="40" t="s">
        <v>76</v>
      </c>
      <c r="G43" s="30">
        <v>527333</v>
      </c>
      <c r="H43" s="30">
        <v>527333</v>
      </c>
      <c r="I43" s="30">
        <v>527333</v>
      </c>
      <c r="J43" s="27"/>
      <c r="K43" s="31">
        <v>527333</v>
      </c>
      <c r="L43" s="29"/>
    </row>
    <row r="44" spans="2:12" ht="15" customHeight="1" x14ac:dyDescent="0.2">
      <c r="B44" s="90"/>
      <c r="C44" s="91"/>
      <c r="D44" s="91"/>
      <c r="E44" s="104"/>
      <c r="F44" s="40" t="s">
        <v>77</v>
      </c>
      <c r="G44" s="30">
        <v>90647</v>
      </c>
      <c r="H44" s="30">
        <v>90647</v>
      </c>
      <c r="I44" s="30">
        <v>90647</v>
      </c>
      <c r="J44" s="27"/>
      <c r="K44" s="31">
        <v>90647</v>
      </c>
      <c r="L44" s="29"/>
    </row>
    <row r="45" spans="2:12" ht="29.25" customHeight="1" x14ac:dyDescent="0.2">
      <c r="B45" s="24" t="s">
        <v>32</v>
      </c>
      <c r="C45" s="23" t="s">
        <v>84</v>
      </c>
      <c r="D45" s="99" t="s">
        <v>83</v>
      </c>
      <c r="E45" s="100"/>
      <c r="F45" s="23"/>
      <c r="G45" s="42">
        <f>SUM(G46:G51)</f>
        <v>2455434</v>
      </c>
      <c r="H45" s="42">
        <f t="shared" ref="H45:K45" si="2">SUM(H46:H51)</f>
        <v>1686290</v>
      </c>
      <c r="I45" s="42">
        <f t="shared" si="2"/>
        <v>1908467</v>
      </c>
      <c r="J45" s="42">
        <f t="shared" si="2"/>
        <v>0</v>
      </c>
      <c r="K45" s="42">
        <f t="shared" si="2"/>
        <v>1767349</v>
      </c>
      <c r="L45" s="8"/>
    </row>
    <row r="46" spans="2:12" ht="15" customHeight="1" x14ac:dyDescent="0.2">
      <c r="B46" s="84" t="s">
        <v>20</v>
      </c>
      <c r="C46" s="85"/>
      <c r="D46" s="85"/>
      <c r="E46" s="96"/>
      <c r="F46" s="37" t="s">
        <v>70</v>
      </c>
      <c r="G46" s="26">
        <v>72878</v>
      </c>
      <c r="H46" s="26">
        <v>72878</v>
      </c>
      <c r="I46" s="26">
        <v>81898</v>
      </c>
      <c r="J46" s="27">
        <v>0</v>
      </c>
      <c r="K46" s="28">
        <v>81898</v>
      </c>
      <c r="L46" s="29"/>
    </row>
    <row r="47" spans="2:12" ht="15" customHeight="1" x14ac:dyDescent="0.2">
      <c r="B47" s="87"/>
      <c r="C47" s="88"/>
      <c r="D47" s="88"/>
      <c r="E47" s="103"/>
      <c r="F47" s="40" t="s">
        <v>75</v>
      </c>
      <c r="G47" s="30">
        <v>646165</v>
      </c>
      <c r="H47" s="30">
        <v>576910</v>
      </c>
      <c r="I47" s="30">
        <v>576910</v>
      </c>
      <c r="J47" s="27">
        <v>0</v>
      </c>
      <c r="K47" s="31">
        <v>574910</v>
      </c>
      <c r="L47" s="29"/>
    </row>
    <row r="48" spans="2:12" ht="15" customHeight="1" x14ac:dyDescent="0.2">
      <c r="B48" s="87"/>
      <c r="C48" s="88"/>
      <c r="D48" s="88"/>
      <c r="E48" s="103"/>
      <c r="F48" s="25" t="s">
        <v>80</v>
      </c>
      <c r="G48" s="30">
        <v>233136</v>
      </c>
      <c r="H48" s="30">
        <v>290367</v>
      </c>
      <c r="I48" s="30">
        <v>718417</v>
      </c>
      <c r="J48" s="27">
        <v>0</v>
      </c>
      <c r="K48" s="31">
        <v>459299</v>
      </c>
      <c r="L48" s="29"/>
    </row>
    <row r="49" spans="2:14" ht="15" customHeight="1" x14ac:dyDescent="0.2">
      <c r="B49" s="87"/>
      <c r="C49" s="88"/>
      <c r="D49" s="88"/>
      <c r="E49" s="103"/>
      <c r="F49" s="41" t="s">
        <v>71</v>
      </c>
      <c r="G49" s="30">
        <v>84625</v>
      </c>
      <c r="H49" s="30">
        <v>84325</v>
      </c>
      <c r="I49" s="30">
        <v>84325</v>
      </c>
      <c r="J49" s="27">
        <v>0</v>
      </c>
      <c r="K49" s="31">
        <v>84325</v>
      </c>
      <c r="L49" s="29"/>
    </row>
    <row r="50" spans="2:14" ht="15" customHeight="1" x14ac:dyDescent="0.2">
      <c r="B50" s="87"/>
      <c r="C50" s="88"/>
      <c r="D50" s="88"/>
      <c r="E50" s="103"/>
      <c r="F50" s="40" t="s">
        <v>76</v>
      </c>
      <c r="G50" s="30">
        <v>1149099</v>
      </c>
      <c r="H50" s="30">
        <v>451835</v>
      </c>
      <c r="I50" s="30">
        <v>276942</v>
      </c>
      <c r="J50" s="27">
        <v>0</v>
      </c>
      <c r="K50" s="31">
        <v>276942</v>
      </c>
      <c r="L50" s="29"/>
    </row>
    <row r="51" spans="2:14" ht="15" customHeight="1" x14ac:dyDescent="0.2">
      <c r="B51" s="90"/>
      <c r="C51" s="91"/>
      <c r="D51" s="91"/>
      <c r="E51" s="104"/>
      <c r="F51" s="40" t="s">
        <v>77</v>
      </c>
      <c r="G51" s="30">
        <v>269531</v>
      </c>
      <c r="H51" s="30">
        <v>209975</v>
      </c>
      <c r="I51" s="30">
        <v>169975</v>
      </c>
      <c r="J51" s="27">
        <v>0</v>
      </c>
      <c r="K51" s="31">
        <v>289975</v>
      </c>
      <c r="L51" s="29"/>
    </row>
    <row r="52" spans="2:14" ht="29.25" customHeight="1" x14ac:dyDescent="0.2">
      <c r="B52" s="24" t="s">
        <v>33</v>
      </c>
      <c r="C52" s="23" t="s">
        <v>85</v>
      </c>
      <c r="D52" s="99" t="s">
        <v>86</v>
      </c>
      <c r="E52" s="100"/>
      <c r="F52" s="23"/>
      <c r="G52" s="42">
        <f>SUM(G53:G53)</f>
        <v>273986</v>
      </c>
      <c r="H52" s="42">
        <f>SUM(H53:H53)</f>
        <v>244652</v>
      </c>
      <c r="I52" s="42">
        <f>SUM(I53:I53)</f>
        <v>244652</v>
      </c>
      <c r="J52" s="42">
        <f>SUM(J53:J53)</f>
        <v>0</v>
      </c>
      <c r="K52" s="42">
        <f>SUM(K53:K53)</f>
        <v>244652</v>
      </c>
      <c r="L52" s="8"/>
    </row>
    <row r="53" spans="2:14" ht="15" customHeight="1" x14ac:dyDescent="0.2">
      <c r="B53" s="84" t="s">
        <v>20</v>
      </c>
      <c r="C53" s="85"/>
      <c r="D53" s="85"/>
      <c r="E53" s="96"/>
      <c r="F53" s="40" t="s">
        <v>77</v>
      </c>
      <c r="G53" s="26">
        <v>273986</v>
      </c>
      <c r="H53" s="26">
        <v>244652</v>
      </c>
      <c r="I53" s="26">
        <v>244652</v>
      </c>
      <c r="J53" s="27"/>
      <c r="K53" s="28">
        <v>244652</v>
      </c>
      <c r="L53" s="29"/>
    </row>
    <row r="54" spans="2:14" ht="42" customHeight="1" x14ac:dyDescent="0.2">
      <c r="B54" s="24" t="s">
        <v>35</v>
      </c>
      <c r="C54" s="23" t="s">
        <v>87</v>
      </c>
      <c r="D54" s="99" t="s">
        <v>88</v>
      </c>
      <c r="E54" s="100"/>
      <c r="F54" s="23"/>
      <c r="G54" s="42">
        <f>SUM(G55:G56)</f>
        <v>1694258</v>
      </c>
      <c r="H54" s="42">
        <f t="shared" ref="H54:K54" si="3">SUM(H55:H56)</f>
        <v>2536783</v>
      </c>
      <c r="I54" s="42">
        <f t="shared" si="3"/>
        <v>2537463</v>
      </c>
      <c r="J54" s="42">
        <f t="shared" si="3"/>
        <v>0</v>
      </c>
      <c r="K54" s="42">
        <f t="shared" si="3"/>
        <v>2428839</v>
      </c>
      <c r="L54" s="8"/>
    </row>
    <row r="55" spans="2:14" ht="15" customHeight="1" x14ac:dyDescent="0.2">
      <c r="B55" s="84" t="s">
        <v>20</v>
      </c>
      <c r="C55" s="85"/>
      <c r="D55" s="85"/>
      <c r="E55" s="96"/>
      <c r="F55" s="40" t="s">
        <v>76</v>
      </c>
      <c r="G55" s="26">
        <v>428929</v>
      </c>
      <c r="H55" s="26">
        <v>381489</v>
      </c>
      <c r="I55" s="26">
        <v>381489</v>
      </c>
      <c r="J55" s="27"/>
      <c r="K55" s="28">
        <v>381489</v>
      </c>
      <c r="L55" s="29"/>
    </row>
    <row r="56" spans="2:14" ht="15" customHeight="1" x14ac:dyDescent="0.2">
      <c r="B56" s="90"/>
      <c r="C56" s="91"/>
      <c r="D56" s="91"/>
      <c r="E56" s="104"/>
      <c r="F56" s="41" t="s">
        <v>71</v>
      </c>
      <c r="G56" s="30">
        <v>1265329</v>
      </c>
      <c r="H56" s="30">
        <v>2155294</v>
      </c>
      <c r="I56" s="30">
        <v>2155974</v>
      </c>
      <c r="J56" s="27"/>
      <c r="K56" s="31">
        <v>2047350</v>
      </c>
      <c r="L56" s="29"/>
    </row>
    <row r="57" spans="2:14" ht="15" customHeight="1" x14ac:dyDescent="0.2">
      <c r="B57" s="24" t="s">
        <v>36</v>
      </c>
      <c r="C57" s="23" t="s">
        <v>90</v>
      </c>
      <c r="D57" s="99" t="s">
        <v>89</v>
      </c>
      <c r="E57" s="100"/>
      <c r="F57" s="23"/>
      <c r="G57" s="42">
        <f>SUM(G58:G58)</f>
        <v>56365</v>
      </c>
      <c r="H57" s="42">
        <f>SUM(H58:H58)</f>
        <v>51476</v>
      </c>
      <c r="I57" s="42">
        <f>SUM(I58:I58)</f>
        <v>51476</v>
      </c>
      <c r="J57" s="55">
        <f>SUM(J58:J58)</f>
        <v>257380</v>
      </c>
      <c r="K57" s="42">
        <f>SUM(K58:K58)</f>
        <v>0</v>
      </c>
      <c r="L57" s="43" t="s">
        <v>91</v>
      </c>
    </row>
    <row r="58" spans="2:14" x14ac:dyDescent="0.2">
      <c r="B58" s="84" t="s">
        <v>20</v>
      </c>
      <c r="C58" s="85"/>
      <c r="D58" s="85"/>
      <c r="E58" s="96"/>
      <c r="F58" s="40" t="s">
        <v>77</v>
      </c>
      <c r="G58" s="26">
        <v>56365</v>
      </c>
      <c r="H58" s="26">
        <v>51476</v>
      </c>
      <c r="I58" s="26">
        <v>51476</v>
      </c>
      <c r="J58" s="56">
        <v>257380</v>
      </c>
      <c r="K58" s="28">
        <v>0</v>
      </c>
      <c r="L58" s="29" t="s">
        <v>91</v>
      </c>
      <c r="M58" s="49"/>
      <c r="N58" s="50"/>
    </row>
    <row r="59" spans="2:14" ht="42" customHeight="1" x14ac:dyDescent="0.2">
      <c r="B59" s="24" t="s">
        <v>37</v>
      </c>
      <c r="C59" s="23" t="s">
        <v>92</v>
      </c>
      <c r="D59" s="99" t="s">
        <v>93</v>
      </c>
      <c r="E59" s="100"/>
      <c r="F59" s="23"/>
      <c r="G59" s="42">
        <f>SUM(G60:G60)</f>
        <v>4887615</v>
      </c>
      <c r="H59" s="42">
        <f>SUM(H60:H60)</f>
        <v>2805355</v>
      </c>
      <c r="I59" s="42">
        <f>SUM(I60:I60)</f>
        <v>2070358</v>
      </c>
      <c r="J59" s="42">
        <f>SUM(J60:J60)</f>
        <v>0</v>
      </c>
      <c r="K59" s="42">
        <f>SUM(K60:K60)</f>
        <v>2019330</v>
      </c>
      <c r="L59" s="8"/>
    </row>
    <row r="60" spans="2:14" ht="15" customHeight="1" x14ac:dyDescent="0.2">
      <c r="B60" s="84" t="s">
        <v>20</v>
      </c>
      <c r="C60" s="85"/>
      <c r="D60" s="85"/>
      <c r="E60" s="96"/>
      <c r="F60" s="40" t="s">
        <v>76</v>
      </c>
      <c r="G60" s="26">
        <v>4887615</v>
      </c>
      <c r="H60" s="26">
        <v>2805355</v>
      </c>
      <c r="I60" s="26">
        <v>2070358</v>
      </c>
      <c r="J60" s="27"/>
      <c r="K60" s="28">
        <v>2019330</v>
      </c>
      <c r="L60" s="29"/>
    </row>
    <row r="61" spans="2:14" ht="27.75" customHeight="1" x14ac:dyDescent="0.2">
      <c r="B61" s="24" t="s">
        <v>38</v>
      </c>
      <c r="C61" s="23" t="s">
        <v>94</v>
      </c>
      <c r="D61" s="99" t="s">
        <v>95</v>
      </c>
      <c r="E61" s="100"/>
      <c r="F61" s="23"/>
      <c r="G61" s="42">
        <f>SUM(G62:G62)</f>
        <v>165559</v>
      </c>
      <c r="H61" s="42">
        <f>SUM(H62:H62)</f>
        <v>155781</v>
      </c>
      <c r="I61" s="42">
        <f>SUM(I62:I62)</f>
        <v>155781</v>
      </c>
      <c r="J61" s="42">
        <f>SUM(J62:J62)</f>
        <v>0</v>
      </c>
      <c r="K61" s="42">
        <f>SUM(K62:K62)</f>
        <v>155781</v>
      </c>
      <c r="L61" s="43"/>
    </row>
    <row r="62" spans="2:14" ht="15" customHeight="1" x14ac:dyDescent="0.2">
      <c r="B62" s="84" t="s">
        <v>20</v>
      </c>
      <c r="C62" s="85"/>
      <c r="D62" s="85"/>
      <c r="E62" s="96"/>
      <c r="F62" s="40" t="s">
        <v>76</v>
      </c>
      <c r="G62" s="26">
        <v>165559</v>
      </c>
      <c r="H62" s="26">
        <v>155781</v>
      </c>
      <c r="I62" s="26">
        <v>155781</v>
      </c>
      <c r="J62" s="27"/>
      <c r="K62" s="28">
        <v>155781</v>
      </c>
      <c r="L62" s="29"/>
    </row>
    <row r="63" spans="2:14" ht="28.5" customHeight="1" x14ac:dyDescent="0.2">
      <c r="B63" s="24" t="s">
        <v>39</v>
      </c>
      <c r="C63" s="23" t="s">
        <v>96</v>
      </c>
      <c r="D63" s="99" t="s">
        <v>97</v>
      </c>
      <c r="E63" s="100"/>
      <c r="F63" s="23"/>
      <c r="G63" s="42">
        <f>SUM(G64:G64)</f>
        <v>127825</v>
      </c>
      <c r="H63" s="42">
        <f>SUM(H64:H64)</f>
        <v>118047</v>
      </c>
      <c r="I63" s="42">
        <f>SUM(I64:I64)</f>
        <v>118047</v>
      </c>
      <c r="J63" s="42">
        <f>SUM(J64:J64)</f>
        <v>0</v>
      </c>
      <c r="K63" s="42">
        <f>SUM(K64:K64)</f>
        <v>118047</v>
      </c>
      <c r="L63" s="43"/>
    </row>
    <row r="64" spans="2:14" ht="15" customHeight="1" x14ac:dyDescent="0.2">
      <c r="B64" s="84" t="s">
        <v>20</v>
      </c>
      <c r="C64" s="85"/>
      <c r="D64" s="85"/>
      <c r="E64" s="96"/>
      <c r="F64" s="40" t="s">
        <v>77</v>
      </c>
      <c r="G64" s="26">
        <v>127825</v>
      </c>
      <c r="H64" s="26">
        <v>118047</v>
      </c>
      <c r="I64" s="26">
        <v>118047</v>
      </c>
      <c r="J64" s="27">
        <v>0</v>
      </c>
      <c r="K64" s="28">
        <v>118047</v>
      </c>
      <c r="L64" s="29"/>
    </row>
    <row r="65" spans="2:14" ht="28.5" customHeight="1" x14ac:dyDescent="0.2">
      <c r="B65" s="24" t="s">
        <v>40</v>
      </c>
      <c r="C65" s="23" t="s">
        <v>98</v>
      </c>
      <c r="D65" s="99" t="s">
        <v>99</v>
      </c>
      <c r="E65" s="100"/>
      <c r="F65" s="23"/>
      <c r="G65" s="42">
        <f>SUM(G66:G66)</f>
        <v>956373</v>
      </c>
      <c r="H65" s="42">
        <f>SUM(H66:H66)</f>
        <v>818819</v>
      </c>
      <c r="I65" s="42">
        <f>SUM(I66:I66)</f>
        <v>428503</v>
      </c>
      <c r="J65" s="42">
        <f>SUM(J66:J66)</f>
        <v>0</v>
      </c>
      <c r="K65" s="42">
        <f>SUM(K66:K66)</f>
        <v>428503</v>
      </c>
      <c r="L65" s="8"/>
    </row>
    <row r="66" spans="2:14" ht="15" customHeight="1" x14ac:dyDescent="0.2">
      <c r="B66" s="84" t="s">
        <v>20</v>
      </c>
      <c r="C66" s="85"/>
      <c r="D66" s="85"/>
      <c r="E66" s="96"/>
      <c r="F66" s="41" t="s">
        <v>71</v>
      </c>
      <c r="G66" s="26">
        <v>956373</v>
      </c>
      <c r="H66" s="26">
        <v>818819</v>
      </c>
      <c r="I66" s="26">
        <v>428503</v>
      </c>
      <c r="J66" s="27"/>
      <c r="K66" s="28">
        <v>428503</v>
      </c>
      <c r="L66" s="29"/>
    </row>
    <row r="67" spans="2:14" ht="33" customHeight="1" x14ac:dyDescent="0.2">
      <c r="B67" s="24" t="s">
        <v>41</v>
      </c>
      <c r="C67" s="23" t="s">
        <v>100</v>
      </c>
      <c r="D67" s="99" t="s">
        <v>101</v>
      </c>
      <c r="E67" s="100"/>
      <c r="F67" s="23"/>
      <c r="G67" s="42">
        <f>SUM(G68:G68)</f>
        <v>21099744</v>
      </c>
      <c r="H67" s="42">
        <f>SUM(H68:H68)</f>
        <v>19377600</v>
      </c>
      <c r="I67" s="42">
        <f>SUM(I68:I68)</f>
        <v>98475456</v>
      </c>
      <c r="J67" s="42">
        <f>SUM(J68:J68)</f>
        <v>0</v>
      </c>
      <c r="K67" s="42">
        <f>SUM(K68:K68)</f>
        <v>0</v>
      </c>
      <c r="L67" s="44" t="s">
        <v>102</v>
      </c>
    </row>
    <row r="68" spans="2:14" ht="15" customHeight="1" x14ac:dyDescent="0.2">
      <c r="B68" s="84" t="s">
        <v>20</v>
      </c>
      <c r="C68" s="85"/>
      <c r="D68" s="85"/>
      <c r="E68" s="96"/>
      <c r="F68" s="41" t="s">
        <v>71</v>
      </c>
      <c r="G68" s="26">
        <v>21099744</v>
      </c>
      <c r="H68" s="26">
        <v>19377600</v>
      </c>
      <c r="I68" s="26">
        <v>98475456</v>
      </c>
      <c r="J68" s="27">
        <v>0</v>
      </c>
      <c r="K68" s="28">
        <v>0</v>
      </c>
      <c r="L68" s="29" t="s">
        <v>102</v>
      </c>
    </row>
    <row r="69" spans="2:14" ht="15.75" customHeight="1" x14ac:dyDescent="0.2">
      <c r="B69" s="24" t="s">
        <v>42</v>
      </c>
      <c r="C69" s="23" t="s">
        <v>103</v>
      </c>
      <c r="D69" s="99" t="s">
        <v>104</v>
      </c>
      <c r="E69" s="100"/>
      <c r="F69" s="23"/>
      <c r="G69" s="42">
        <f>SUM(G70:G70)</f>
        <v>849499</v>
      </c>
      <c r="H69" s="42">
        <f>SUM(H70:H70)</f>
        <v>844610</v>
      </c>
      <c r="I69" s="42">
        <f>SUM(I70:I70)</f>
        <v>844610</v>
      </c>
      <c r="J69" s="42">
        <f>SUM(J70:J70)</f>
        <v>0</v>
      </c>
      <c r="K69" s="42">
        <f>SUM(K70:K70)</f>
        <v>844610</v>
      </c>
      <c r="L69" s="8"/>
    </row>
    <row r="70" spans="2:14" ht="15" customHeight="1" x14ac:dyDescent="0.2">
      <c r="B70" s="84" t="s">
        <v>20</v>
      </c>
      <c r="C70" s="85"/>
      <c r="D70" s="85"/>
      <c r="E70" s="96"/>
      <c r="F70" s="41" t="s">
        <v>71</v>
      </c>
      <c r="G70" s="26">
        <v>849499</v>
      </c>
      <c r="H70" s="26">
        <v>844610</v>
      </c>
      <c r="I70" s="26">
        <v>844610</v>
      </c>
      <c r="J70" s="27">
        <v>0</v>
      </c>
      <c r="K70" s="28">
        <v>844610</v>
      </c>
      <c r="L70" s="29"/>
    </row>
    <row r="71" spans="2:14" ht="37.5" customHeight="1" x14ac:dyDescent="0.2">
      <c r="B71" s="24" t="s">
        <v>43</v>
      </c>
      <c r="C71" s="23" t="s">
        <v>105</v>
      </c>
      <c r="D71" s="99" t="s">
        <v>106</v>
      </c>
      <c r="E71" s="100"/>
      <c r="F71" s="23"/>
      <c r="G71" s="42">
        <f>SUM(G72:G72)</f>
        <v>639397</v>
      </c>
      <c r="H71" s="42">
        <f>SUM(H72:H72)</f>
        <v>639397</v>
      </c>
      <c r="I71" s="42">
        <f>SUM(I72:I72)</f>
        <v>639397</v>
      </c>
      <c r="J71" s="55">
        <f>SUM(J72:J72)</f>
        <v>5115176</v>
      </c>
      <c r="K71" s="42">
        <f>SUM(K72:K72)</f>
        <v>0</v>
      </c>
      <c r="L71" s="44">
        <v>2033</v>
      </c>
    </row>
    <row r="72" spans="2:14" ht="24" x14ac:dyDescent="0.25">
      <c r="B72" s="84" t="s">
        <v>20</v>
      </c>
      <c r="C72" s="85"/>
      <c r="D72" s="85"/>
      <c r="E72" s="96"/>
      <c r="F72" s="25" t="s">
        <v>75</v>
      </c>
      <c r="G72" s="26">
        <v>639397</v>
      </c>
      <c r="H72" s="26">
        <v>639397</v>
      </c>
      <c r="I72" s="26">
        <v>639397</v>
      </c>
      <c r="J72" s="56">
        <v>5115176</v>
      </c>
      <c r="K72" s="28"/>
      <c r="L72" s="29">
        <v>2033</v>
      </c>
      <c r="M72" s="49"/>
      <c r="N72" s="51"/>
    </row>
    <row r="73" spans="2:14" ht="52.5" customHeight="1" x14ac:dyDescent="0.2">
      <c r="B73" s="24" t="s">
        <v>44</v>
      </c>
      <c r="C73" s="23" t="s">
        <v>107</v>
      </c>
      <c r="D73" s="99" t="s">
        <v>108</v>
      </c>
      <c r="E73" s="100"/>
      <c r="F73" s="23"/>
      <c r="G73" s="42">
        <f>SUM(G74:G74)</f>
        <v>486887</v>
      </c>
      <c r="H73" s="42">
        <f>SUM(H74:H74)</f>
        <v>486887</v>
      </c>
      <c r="I73" s="42">
        <f>SUM(I74:I74)</f>
        <v>486887</v>
      </c>
      <c r="J73" s="42">
        <f>SUM(J74:J74)</f>
        <v>0</v>
      </c>
      <c r="K73" s="42">
        <f>SUM(K74:K74)</f>
        <v>486887</v>
      </c>
      <c r="L73" s="43"/>
    </row>
    <row r="74" spans="2:14" ht="15" customHeight="1" x14ac:dyDescent="0.2">
      <c r="B74" s="84" t="s">
        <v>20</v>
      </c>
      <c r="C74" s="85"/>
      <c r="D74" s="85"/>
      <c r="E74" s="96"/>
      <c r="F74" s="25" t="s">
        <v>75</v>
      </c>
      <c r="G74" s="26">
        <v>486887</v>
      </c>
      <c r="H74" s="26">
        <v>486887</v>
      </c>
      <c r="I74" s="26">
        <v>486887</v>
      </c>
      <c r="J74" s="27"/>
      <c r="K74" s="28">
        <v>486887</v>
      </c>
      <c r="L74" s="29"/>
    </row>
    <row r="75" spans="2:14" ht="39.75" customHeight="1" x14ac:dyDescent="0.2">
      <c r="B75" s="24" t="s">
        <v>45</v>
      </c>
      <c r="C75" s="23" t="s">
        <v>109</v>
      </c>
      <c r="D75" s="99" t="s">
        <v>110</v>
      </c>
      <c r="E75" s="100"/>
      <c r="F75" s="23"/>
      <c r="G75" s="42">
        <f>SUM(G76:G76)</f>
        <v>190020</v>
      </c>
      <c r="H75" s="42">
        <f>SUM(H76:H76)</f>
        <v>211020</v>
      </c>
      <c r="I75" s="42">
        <f>SUM(I76:I76)</f>
        <v>211020</v>
      </c>
      <c r="J75" s="42">
        <f>SUM(J76:J76)</f>
        <v>0</v>
      </c>
      <c r="K75" s="42">
        <f>SUM(K76:K76)</f>
        <v>211020</v>
      </c>
      <c r="L75" s="43"/>
    </row>
    <row r="76" spans="2:14" ht="15" customHeight="1" x14ac:dyDescent="0.2">
      <c r="B76" s="84" t="s">
        <v>20</v>
      </c>
      <c r="C76" s="85"/>
      <c r="D76" s="85"/>
      <c r="E76" s="96"/>
      <c r="F76" s="25" t="s">
        <v>75</v>
      </c>
      <c r="G76" s="26">
        <v>190020</v>
      </c>
      <c r="H76" s="26">
        <v>211020</v>
      </c>
      <c r="I76" s="26">
        <v>211020</v>
      </c>
      <c r="J76" s="27"/>
      <c r="K76" s="28">
        <v>211020</v>
      </c>
      <c r="L76" s="29"/>
    </row>
    <row r="77" spans="2:14" ht="76.5" customHeight="1" x14ac:dyDescent="0.2">
      <c r="B77" s="24" t="s">
        <v>46</v>
      </c>
      <c r="C77" s="23" t="s">
        <v>111</v>
      </c>
      <c r="D77" s="99" t="s">
        <v>112</v>
      </c>
      <c r="E77" s="100"/>
      <c r="F77" s="23"/>
      <c r="G77" s="42">
        <f>SUM(G78:G78)</f>
        <v>366452</v>
      </c>
      <c r="H77" s="42">
        <f>SUM(H78:H78)</f>
        <v>162398</v>
      </c>
      <c r="I77" s="42">
        <f>SUM(I78:I78)</f>
        <v>162398</v>
      </c>
      <c r="J77" s="42">
        <f>SUM(J78:J78)</f>
        <v>0</v>
      </c>
      <c r="K77" s="42">
        <f>SUM(K78:K78)</f>
        <v>162398</v>
      </c>
      <c r="L77" s="43"/>
    </row>
    <row r="78" spans="2:14" ht="15" customHeight="1" x14ac:dyDescent="0.2">
      <c r="B78" s="84" t="s">
        <v>20</v>
      </c>
      <c r="C78" s="85"/>
      <c r="D78" s="85"/>
      <c r="E78" s="96"/>
      <c r="F78" s="25" t="s">
        <v>75</v>
      </c>
      <c r="G78" s="26">
        <v>366452</v>
      </c>
      <c r="H78" s="26">
        <v>162398</v>
      </c>
      <c r="I78" s="26">
        <v>162398</v>
      </c>
      <c r="J78" s="27"/>
      <c r="K78" s="28">
        <v>162398</v>
      </c>
      <c r="L78" s="29"/>
    </row>
    <row r="79" spans="2:14" ht="39" customHeight="1" x14ac:dyDescent="0.2">
      <c r="B79" s="24" t="s">
        <v>47</v>
      </c>
      <c r="C79" s="23" t="s">
        <v>113</v>
      </c>
      <c r="D79" s="99" t="s">
        <v>114</v>
      </c>
      <c r="E79" s="100"/>
      <c r="F79" s="23"/>
      <c r="G79" s="42">
        <f>SUM(G80:G80)</f>
        <v>976805</v>
      </c>
      <c r="H79" s="42">
        <f>SUM(H80:H80)</f>
        <v>1803500</v>
      </c>
      <c r="I79" s="42">
        <f>SUM(I80:I80)</f>
        <v>5077000</v>
      </c>
      <c r="J79" s="42">
        <f>SUM(J80:J80)</f>
        <v>0</v>
      </c>
      <c r="K79" s="42">
        <f>SUM(K80:K80)</f>
        <v>56500</v>
      </c>
      <c r="L79" s="43"/>
    </row>
    <row r="80" spans="2:14" ht="15" customHeight="1" x14ac:dyDescent="0.2">
      <c r="B80" s="84" t="s">
        <v>20</v>
      </c>
      <c r="C80" s="85"/>
      <c r="D80" s="85"/>
      <c r="E80" s="96"/>
      <c r="F80" s="25" t="s">
        <v>75</v>
      </c>
      <c r="G80" s="26">
        <v>976805</v>
      </c>
      <c r="H80" s="26">
        <v>1803500</v>
      </c>
      <c r="I80" s="26">
        <v>5077000</v>
      </c>
      <c r="J80" s="27"/>
      <c r="K80" s="28">
        <v>56500</v>
      </c>
      <c r="L80" s="29"/>
    </row>
    <row r="81" spans="2:12" ht="26.25" customHeight="1" x14ac:dyDescent="0.2">
      <c r="B81" s="24" t="s">
        <v>48</v>
      </c>
      <c r="C81" s="23" t="s">
        <v>115</v>
      </c>
      <c r="D81" s="99" t="s">
        <v>116</v>
      </c>
      <c r="E81" s="100"/>
      <c r="F81" s="23"/>
      <c r="G81" s="42">
        <f>SUM(G82:G83)</f>
        <v>58500</v>
      </c>
      <c r="H81" s="42">
        <f t="shared" ref="H81:K81" si="4">SUM(H82:H83)</f>
        <v>117000</v>
      </c>
      <c r="I81" s="42">
        <f t="shared" si="4"/>
        <v>390</v>
      </c>
      <c r="J81" s="42">
        <f t="shared" si="4"/>
        <v>0</v>
      </c>
      <c r="K81" s="42">
        <f t="shared" si="4"/>
        <v>118287</v>
      </c>
      <c r="L81" s="43"/>
    </row>
    <row r="82" spans="2:12" ht="15" customHeight="1" x14ac:dyDescent="0.2">
      <c r="B82" s="84" t="s">
        <v>20</v>
      </c>
      <c r="C82" s="85"/>
      <c r="D82" s="85"/>
      <c r="E82" s="96"/>
      <c r="F82" s="25" t="s">
        <v>75</v>
      </c>
      <c r="G82" s="26">
        <v>58500</v>
      </c>
      <c r="H82" s="26">
        <v>117000</v>
      </c>
      <c r="I82" s="26">
        <v>390</v>
      </c>
      <c r="J82" s="27"/>
      <c r="K82" s="28">
        <v>118287</v>
      </c>
      <c r="L82" s="29"/>
    </row>
    <row r="83" spans="2:12" ht="15" customHeight="1" x14ac:dyDescent="0.2">
      <c r="B83" s="90"/>
      <c r="C83" s="91"/>
      <c r="D83" s="91"/>
      <c r="E83" s="104"/>
      <c r="F83" s="25"/>
      <c r="G83" s="30"/>
      <c r="H83" s="30"/>
      <c r="I83" s="30"/>
      <c r="J83" s="27"/>
      <c r="K83" s="31"/>
      <c r="L83" s="29"/>
    </row>
    <row r="84" spans="2:12" ht="27" customHeight="1" x14ac:dyDescent="0.2">
      <c r="B84" s="24" t="s">
        <v>50</v>
      </c>
      <c r="C84" s="23" t="s">
        <v>117</v>
      </c>
      <c r="D84" s="99" t="s">
        <v>118</v>
      </c>
      <c r="E84" s="100"/>
      <c r="F84" s="23"/>
      <c r="G84" s="42">
        <f>SUM(G85:G85)</f>
        <v>1443332</v>
      </c>
      <c r="H84" s="42">
        <f>SUM(H85:H85)</f>
        <v>355322</v>
      </c>
      <c r="I84" s="42">
        <f>SUM(I85:I85)</f>
        <v>355322</v>
      </c>
      <c r="J84" s="42">
        <f>SUM(J85:J85)</f>
        <v>0</v>
      </c>
      <c r="K84" s="42">
        <f>SUM(K85:K85)</f>
        <v>355322</v>
      </c>
      <c r="L84" s="43"/>
    </row>
    <row r="85" spans="2:12" ht="15" customHeight="1" x14ac:dyDescent="0.2">
      <c r="B85" s="84" t="s">
        <v>20</v>
      </c>
      <c r="C85" s="85"/>
      <c r="D85" s="85"/>
      <c r="E85" s="96"/>
      <c r="F85" s="25" t="s">
        <v>75</v>
      </c>
      <c r="G85" s="26">
        <v>1443332</v>
      </c>
      <c r="H85" s="26">
        <v>355322</v>
      </c>
      <c r="I85" s="26">
        <v>355322</v>
      </c>
      <c r="J85" s="27"/>
      <c r="K85" s="28">
        <v>355322</v>
      </c>
      <c r="L85" s="29"/>
    </row>
    <row r="86" spans="2:12" ht="27" customHeight="1" x14ac:dyDescent="0.2">
      <c r="B86" s="24" t="s">
        <v>51</v>
      </c>
      <c r="C86" s="23" t="s">
        <v>119</v>
      </c>
      <c r="D86" s="99" t="s">
        <v>120</v>
      </c>
      <c r="E86" s="100"/>
      <c r="F86" s="23"/>
      <c r="G86" s="42">
        <f>SUM(G87:G87)</f>
        <v>81500</v>
      </c>
      <c r="H86" s="42">
        <f>SUM(H87:H87)</f>
        <v>81500</v>
      </c>
      <c r="I86" s="42">
        <f>SUM(I87:I87)</f>
        <v>81500</v>
      </c>
      <c r="J86" s="42">
        <f>SUM(J87:J87)</f>
        <v>0</v>
      </c>
      <c r="K86" s="42">
        <f>SUM(K87:K87)</f>
        <v>81500</v>
      </c>
      <c r="L86" s="44"/>
    </row>
    <row r="87" spans="2:12" ht="15" customHeight="1" x14ac:dyDescent="0.2">
      <c r="B87" s="84" t="s">
        <v>20</v>
      </c>
      <c r="C87" s="85"/>
      <c r="D87" s="85"/>
      <c r="E87" s="96"/>
      <c r="F87" s="25" t="s">
        <v>75</v>
      </c>
      <c r="G87" s="26">
        <v>81500</v>
      </c>
      <c r="H87" s="26">
        <v>81500</v>
      </c>
      <c r="I87" s="26">
        <v>81500</v>
      </c>
      <c r="J87" s="27"/>
      <c r="K87" s="28">
        <v>81500</v>
      </c>
      <c r="L87" s="29"/>
    </row>
    <row r="88" spans="2:12" ht="31.5" customHeight="1" x14ac:dyDescent="0.2">
      <c r="B88" s="24" t="s">
        <v>52</v>
      </c>
      <c r="C88" s="23" t="s">
        <v>122</v>
      </c>
      <c r="D88" s="99" t="s">
        <v>123</v>
      </c>
      <c r="E88" s="100"/>
      <c r="F88" s="23"/>
      <c r="G88" s="42">
        <f>SUM(G89:G89)</f>
        <v>35000</v>
      </c>
      <c r="H88" s="42">
        <f>SUM(H89:H89)</f>
        <v>857000</v>
      </c>
      <c r="I88" s="42">
        <f>SUM(I89:I89)</f>
        <v>0</v>
      </c>
      <c r="J88" s="42">
        <f>SUM(J89:J89)</f>
        <v>0</v>
      </c>
      <c r="K88" s="42">
        <f>SUM(K89:K89)</f>
        <v>0</v>
      </c>
      <c r="L88" s="44" t="s">
        <v>121</v>
      </c>
    </row>
    <row r="89" spans="2:12" ht="15" customHeight="1" x14ac:dyDescent="0.2">
      <c r="B89" s="84" t="s">
        <v>20</v>
      </c>
      <c r="C89" s="85"/>
      <c r="D89" s="85"/>
      <c r="E89" s="96"/>
      <c r="F89" s="25" t="s">
        <v>75</v>
      </c>
      <c r="G89" s="26">
        <v>35000</v>
      </c>
      <c r="H89" s="26">
        <v>857000</v>
      </c>
      <c r="I89" s="26"/>
      <c r="J89" s="27"/>
      <c r="K89" s="28"/>
      <c r="L89" s="29" t="s">
        <v>121</v>
      </c>
    </row>
    <row r="90" spans="2:12" ht="28.5" customHeight="1" x14ac:dyDescent="0.2">
      <c r="B90" s="24" t="s">
        <v>53</v>
      </c>
      <c r="C90" s="23" t="s">
        <v>124</v>
      </c>
      <c r="D90" s="99" t="s">
        <v>125</v>
      </c>
      <c r="E90" s="100"/>
      <c r="F90" s="23"/>
      <c r="G90" s="42">
        <f>SUM(G91:G91)</f>
        <v>50000</v>
      </c>
      <c r="H90" s="42">
        <f>SUM(H91:H91)</f>
        <v>100000</v>
      </c>
      <c r="I90" s="42">
        <f>SUM(I91:I91)</f>
        <v>100000</v>
      </c>
      <c r="J90" s="42">
        <f>SUM(J91:J91)</f>
        <v>0</v>
      </c>
      <c r="K90" s="42">
        <f>SUM(K91:K91)</f>
        <v>20000</v>
      </c>
      <c r="L90" s="43"/>
    </row>
    <row r="91" spans="2:12" ht="15" customHeight="1" x14ac:dyDescent="0.2">
      <c r="B91" s="84" t="s">
        <v>20</v>
      </c>
      <c r="C91" s="85"/>
      <c r="D91" s="85"/>
      <c r="E91" s="96"/>
      <c r="F91" s="25" t="s">
        <v>75</v>
      </c>
      <c r="G91" s="26">
        <v>50000</v>
      </c>
      <c r="H91" s="26">
        <v>100000</v>
      </c>
      <c r="I91" s="26">
        <v>100000</v>
      </c>
      <c r="J91" s="27"/>
      <c r="K91" s="28">
        <v>20000</v>
      </c>
      <c r="L91" s="29"/>
    </row>
    <row r="92" spans="2:12" ht="30" customHeight="1" x14ac:dyDescent="0.2">
      <c r="B92" s="24" t="s">
        <v>54</v>
      </c>
      <c r="C92" s="23" t="s">
        <v>126</v>
      </c>
      <c r="D92" s="99" t="s">
        <v>127</v>
      </c>
      <c r="E92" s="100"/>
      <c r="F92" s="23"/>
      <c r="G92" s="42">
        <f>SUM(G93:G93)</f>
        <v>72750</v>
      </c>
      <c r="H92" s="42">
        <f>SUM(H93:H93)</f>
        <v>71050</v>
      </c>
      <c r="I92" s="42">
        <f>SUM(I93:I93)</f>
        <v>71050</v>
      </c>
      <c r="J92" s="42">
        <f>SUM(J93:J93)</f>
        <v>0</v>
      </c>
      <c r="K92" s="42">
        <f>SUM(K93:K93)</f>
        <v>71050</v>
      </c>
      <c r="L92" s="43"/>
    </row>
    <row r="93" spans="2:12" ht="27" customHeight="1" x14ac:dyDescent="0.2">
      <c r="B93" s="84" t="s">
        <v>20</v>
      </c>
      <c r="C93" s="85"/>
      <c r="D93" s="85"/>
      <c r="E93" s="96"/>
      <c r="F93" s="41" t="s">
        <v>74</v>
      </c>
      <c r="G93" s="26">
        <v>72750</v>
      </c>
      <c r="H93" s="26">
        <v>71050</v>
      </c>
      <c r="I93" s="26">
        <v>71050</v>
      </c>
      <c r="J93" s="27"/>
      <c r="K93" s="28">
        <v>71050</v>
      </c>
      <c r="L93" s="29"/>
    </row>
    <row r="94" spans="2:12" ht="27.75" customHeight="1" x14ac:dyDescent="0.2">
      <c r="B94" s="24" t="s">
        <v>49</v>
      </c>
      <c r="C94" s="23" t="s">
        <v>128</v>
      </c>
      <c r="D94" s="99" t="s">
        <v>129</v>
      </c>
      <c r="E94" s="100"/>
      <c r="F94" s="23"/>
      <c r="G94" s="42">
        <f>SUM(G95:G95)</f>
        <v>12480</v>
      </c>
      <c r="H94" s="42">
        <f>SUM(H95:H95)</f>
        <v>12480</v>
      </c>
      <c r="I94" s="42">
        <f>SUM(I95:I95)</f>
        <v>12480</v>
      </c>
      <c r="J94" s="42">
        <f>SUM(J95:J95)</f>
        <v>0</v>
      </c>
      <c r="K94" s="42">
        <f>SUM(K95:K95)</f>
        <v>12480</v>
      </c>
      <c r="L94" s="43"/>
    </row>
    <row r="95" spans="2:12" ht="26.25" customHeight="1" x14ac:dyDescent="0.2">
      <c r="B95" s="84" t="s">
        <v>20</v>
      </c>
      <c r="C95" s="85"/>
      <c r="D95" s="85"/>
      <c r="E95" s="96"/>
      <c r="F95" s="41" t="s">
        <v>74</v>
      </c>
      <c r="G95" s="26">
        <v>12480</v>
      </c>
      <c r="H95" s="26">
        <v>12480</v>
      </c>
      <c r="I95" s="26">
        <v>12480</v>
      </c>
      <c r="J95" s="27"/>
      <c r="K95" s="28">
        <v>12480</v>
      </c>
      <c r="L95" s="29"/>
    </row>
    <row r="96" spans="2:12" ht="26.25" customHeight="1" x14ac:dyDescent="0.2">
      <c r="B96" s="24" t="s">
        <v>55</v>
      </c>
      <c r="C96" s="23" t="s">
        <v>130</v>
      </c>
      <c r="D96" s="99" t="s">
        <v>131</v>
      </c>
      <c r="E96" s="100"/>
      <c r="F96" s="23"/>
      <c r="G96" s="55">
        <f>SUM(G97:G97)</f>
        <v>362028</v>
      </c>
      <c r="H96" s="55">
        <f>SUM(H97:H97)</f>
        <v>206682</v>
      </c>
      <c r="I96" s="42">
        <f>SUM(I97:I97)</f>
        <v>0</v>
      </c>
      <c r="J96" s="42">
        <f>SUM(J97:J97)</f>
        <v>0</v>
      </c>
      <c r="K96" s="42">
        <f>SUM(K97:K97)</f>
        <v>0</v>
      </c>
      <c r="L96" s="44" t="s">
        <v>121</v>
      </c>
    </row>
    <row r="97" spans="2:14" ht="24" x14ac:dyDescent="0.2">
      <c r="B97" s="84" t="s">
        <v>20</v>
      </c>
      <c r="C97" s="85"/>
      <c r="D97" s="85"/>
      <c r="E97" s="96"/>
      <c r="F97" s="41" t="s">
        <v>73</v>
      </c>
      <c r="G97" s="57">
        <v>362028</v>
      </c>
      <c r="H97" s="57">
        <v>206682</v>
      </c>
      <c r="I97" s="26"/>
      <c r="J97" s="27"/>
      <c r="K97" s="28"/>
      <c r="L97" s="58" t="s">
        <v>121</v>
      </c>
      <c r="M97" s="49"/>
      <c r="N97" s="50"/>
    </row>
    <row r="98" spans="2:14" ht="27.75" customHeight="1" x14ac:dyDescent="0.2">
      <c r="B98" s="24" t="s">
        <v>56</v>
      </c>
      <c r="C98" s="23" t="s">
        <v>132</v>
      </c>
      <c r="D98" s="99" t="s">
        <v>133</v>
      </c>
      <c r="E98" s="100"/>
      <c r="F98" s="23"/>
      <c r="G98" s="42">
        <f>SUM(G99:G99)</f>
        <v>342700</v>
      </c>
      <c r="H98" s="42">
        <f>SUM(H99:H99)</f>
        <v>342700</v>
      </c>
      <c r="I98" s="42">
        <f>SUM(I99:I99)</f>
        <v>342700</v>
      </c>
      <c r="J98" s="42">
        <f>SUM(J99:J99)</f>
        <v>0</v>
      </c>
      <c r="K98" s="42">
        <f>SUM(K99:K99)</f>
        <v>342700</v>
      </c>
      <c r="L98" s="43"/>
    </row>
    <row r="99" spans="2:14" ht="32.25" customHeight="1" x14ac:dyDescent="0.2">
      <c r="B99" s="84" t="s">
        <v>20</v>
      </c>
      <c r="C99" s="85"/>
      <c r="D99" s="85"/>
      <c r="E99" s="96"/>
      <c r="F99" s="41" t="s">
        <v>73</v>
      </c>
      <c r="G99" s="26">
        <v>342700</v>
      </c>
      <c r="H99" s="26">
        <v>342700</v>
      </c>
      <c r="I99" s="26">
        <v>342700</v>
      </c>
      <c r="J99" s="27"/>
      <c r="K99" s="28">
        <v>342700</v>
      </c>
      <c r="L99" s="29"/>
    </row>
    <row r="100" spans="2:14" ht="27" customHeight="1" x14ac:dyDescent="0.2">
      <c r="B100" s="24" t="s">
        <v>57</v>
      </c>
      <c r="C100" s="23" t="s">
        <v>134</v>
      </c>
      <c r="D100" s="99" t="s">
        <v>135</v>
      </c>
      <c r="E100" s="100"/>
      <c r="F100" s="23"/>
      <c r="G100" s="42">
        <f>SUM(G101:G101)</f>
        <v>90219</v>
      </c>
      <c r="H100" s="42">
        <f>SUM(H101:H101)</f>
        <v>78534</v>
      </c>
      <c r="I100" s="42">
        <f>SUM(I101:I101)</f>
        <v>78534</v>
      </c>
      <c r="J100" s="42">
        <f>SUM(J101:J101)</f>
        <v>0</v>
      </c>
      <c r="K100" s="42">
        <f>SUM(K101:K101)</f>
        <v>78534</v>
      </c>
      <c r="L100" s="43"/>
    </row>
    <row r="101" spans="2:14" ht="18.75" customHeight="1" x14ac:dyDescent="0.2">
      <c r="B101" s="84" t="s">
        <v>20</v>
      </c>
      <c r="C101" s="85"/>
      <c r="D101" s="85"/>
      <c r="E101" s="96"/>
      <c r="F101" s="25" t="s">
        <v>72</v>
      </c>
      <c r="G101" s="26">
        <v>90219</v>
      </c>
      <c r="H101" s="26">
        <v>78534</v>
      </c>
      <c r="I101" s="26">
        <v>78534</v>
      </c>
      <c r="J101" s="27"/>
      <c r="K101" s="28">
        <v>78534</v>
      </c>
      <c r="L101" s="29"/>
    </row>
    <row r="102" spans="2:14" ht="29.25" customHeight="1" x14ac:dyDescent="0.2">
      <c r="B102" s="24" t="s">
        <v>58</v>
      </c>
      <c r="C102" s="23" t="s">
        <v>136</v>
      </c>
      <c r="D102" s="99" t="s">
        <v>137</v>
      </c>
      <c r="E102" s="100"/>
      <c r="F102" s="23"/>
      <c r="G102" s="42">
        <f>SUM(G103:G103)</f>
        <v>85880</v>
      </c>
      <c r="H102" s="42">
        <f>SUM(H103:H103)</f>
        <v>53880</v>
      </c>
      <c r="I102" s="42">
        <f>SUM(I103:I103)</f>
        <v>35880</v>
      </c>
      <c r="J102" s="42">
        <f>SUM(J103:J103)</f>
        <v>0</v>
      </c>
      <c r="K102" s="42">
        <f>SUM(K103:K103)</f>
        <v>53880</v>
      </c>
      <c r="L102" s="43"/>
    </row>
    <row r="103" spans="2:14" ht="15" customHeight="1" x14ac:dyDescent="0.2">
      <c r="B103" s="84" t="s">
        <v>20</v>
      </c>
      <c r="C103" s="85"/>
      <c r="D103" s="85"/>
      <c r="E103" s="96"/>
      <c r="F103" s="25" t="s">
        <v>70</v>
      </c>
      <c r="G103" s="26">
        <v>85880</v>
      </c>
      <c r="H103" s="26">
        <v>53880</v>
      </c>
      <c r="I103" s="26">
        <v>35880</v>
      </c>
      <c r="J103" s="27"/>
      <c r="K103" s="28">
        <v>53880</v>
      </c>
      <c r="L103" s="29"/>
    </row>
    <row r="104" spans="2:14" ht="39.75" customHeight="1" x14ac:dyDescent="0.2">
      <c r="B104" s="24" t="s">
        <v>59</v>
      </c>
      <c r="C104" s="23" t="s">
        <v>138</v>
      </c>
      <c r="D104" s="99" t="s">
        <v>139</v>
      </c>
      <c r="E104" s="100"/>
      <c r="F104" s="23"/>
      <c r="G104" s="42">
        <f>SUM(G105:G105)</f>
        <v>136492</v>
      </c>
      <c r="H104" s="42">
        <f>SUM(H105:H105)</f>
        <v>126592</v>
      </c>
      <c r="I104" s="42">
        <f>SUM(I105:I105)</f>
        <v>126592</v>
      </c>
      <c r="J104" s="42">
        <f>SUM(J105:J105)</f>
        <v>0</v>
      </c>
      <c r="K104" s="42">
        <f>SUM(K105:K105)</f>
        <v>126592</v>
      </c>
      <c r="L104" s="43"/>
    </row>
    <row r="105" spans="2:14" ht="15" customHeight="1" x14ac:dyDescent="0.2">
      <c r="B105" s="84" t="s">
        <v>20</v>
      </c>
      <c r="C105" s="85"/>
      <c r="D105" s="85"/>
      <c r="E105" s="96"/>
      <c r="F105" s="25" t="s">
        <v>70</v>
      </c>
      <c r="G105" s="26">
        <v>136492</v>
      </c>
      <c r="H105" s="26">
        <v>126592</v>
      </c>
      <c r="I105" s="26">
        <v>126592</v>
      </c>
      <c r="J105" s="27"/>
      <c r="K105" s="28">
        <v>126592</v>
      </c>
      <c r="L105" s="29"/>
    </row>
    <row r="106" spans="2:14" ht="15" customHeight="1" x14ac:dyDescent="0.2">
      <c r="B106" s="83" t="s">
        <v>21</v>
      </c>
      <c r="C106" s="83"/>
      <c r="D106" s="83"/>
      <c r="E106" s="83"/>
      <c r="F106" s="83"/>
      <c r="G106" s="21">
        <f>G11+G13+G15+G17+G19+G27+G36+G45+G52+G54+G57+G59+G61+G63+G65+G67+G69+G71+G73+G75+G77+G79+G81+G84+G86+G88+G90+G92+G94+G96+G98+G100+G102+G104</f>
        <v>272003087.56378812</v>
      </c>
      <c r="H106" s="21">
        <f>H11+H13+H15+H17+H19+H27+H36+H45+H52+H54+H57+H59+H61+H63+H65+H67+H69+H71+H73+H75+H77+H79+H81+H84+H86+H88+H90+H92+H94+H96+H98+H100+H102+H104</f>
        <v>268346453.56378812</v>
      </c>
      <c r="I106" s="21">
        <f>I11+I13+I15+I17+I19+I27+I36+I45+I52+I54+I57+I59+I61+I63+I65+I67+I69+I71+I73+I75+I77+I79+I81+I84+I86+I88+I90+I92+I94+I96+I98+I100+I102+I104</f>
        <v>348617061.56378812</v>
      </c>
      <c r="J106" s="36" t="s">
        <v>7</v>
      </c>
      <c r="K106" s="36" t="s">
        <v>7</v>
      </c>
      <c r="L106" s="36" t="s">
        <v>7</v>
      </c>
    </row>
    <row r="107" spans="2:14" ht="15" customHeight="1" x14ac:dyDescent="0.25">
      <c r="B107" s="20"/>
      <c r="C107" s="20"/>
      <c r="D107" s="20"/>
      <c r="E107" s="20"/>
      <c r="F107" s="20"/>
      <c r="G107" s="18"/>
      <c r="H107" s="18"/>
      <c r="I107" s="18"/>
      <c r="J107" s="19"/>
      <c r="K107" s="19"/>
      <c r="L107" s="19"/>
    </row>
    <row r="108" spans="2:14" ht="15" customHeight="1" x14ac:dyDescent="0.25">
      <c r="B108" s="20"/>
      <c r="C108" s="20"/>
      <c r="D108" s="94" t="s">
        <v>8</v>
      </c>
      <c r="E108" s="95"/>
      <c r="F108" s="95"/>
      <c r="G108" s="95"/>
      <c r="H108" s="95"/>
      <c r="I108" s="95"/>
      <c r="J108" s="19"/>
      <c r="K108" s="19"/>
      <c r="L108" s="19"/>
    </row>
    <row r="109" spans="2:14" ht="15" customHeight="1" x14ac:dyDescent="0.25">
      <c r="B109" s="20"/>
      <c r="C109" s="20"/>
      <c r="D109" s="20"/>
      <c r="E109" s="20"/>
      <c r="F109" s="20"/>
      <c r="G109" s="18"/>
      <c r="H109" s="18"/>
      <c r="I109" s="18"/>
      <c r="J109" s="19"/>
      <c r="K109" s="19"/>
      <c r="L109" s="19"/>
    </row>
    <row r="110" spans="2:14" ht="15" customHeight="1" x14ac:dyDescent="0.2">
      <c r="B110" s="64" t="s">
        <v>0</v>
      </c>
      <c r="C110" s="66" t="s">
        <v>6</v>
      </c>
      <c r="D110" s="66" t="s">
        <v>5</v>
      </c>
      <c r="E110" s="97" t="s">
        <v>1</v>
      </c>
      <c r="F110" s="66" t="s">
        <v>2</v>
      </c>
      <c r="G110" s="68" t="s">
        <v>12</v>
      </c>
      <c r="H110" s="69"/>
      <c r="I110" s="69"/>
      <c r="J110" s="69"/>
      <c r="K110" s="70"/>
      <c r="L110" s="66" t="s">
        <v>13</v>
      </c>
    </row>
    <row r="111" spans="2:14" ht="82.5" customHeight="1" x14ac:dyDescent="0.2">
      <c r="B111" s="65"/>
      <c r="C111" s="65"/>
      <c r="D111" s="65"/>
      <c r="E111" s="98"/>
      <c r="F111" s="67"/>
      <c r="G111" s="34" t="s">
        <v>24</v>
      </c>
      <c r="H111" s="34" t="s">
        <v>25</v>
      </c>
      <c r="I111" s="34" t="s">
        <v>26</v>
      </c>
      <c r="J111" s="34" t="s">
        <v>14</v>
      </c>
      <c r="K111" s="35" t="s">
        <v>15</v>
      </c>
      <c r="L111" s="67"/>
      <c r="M111" s="52"/>
    </row>
    <row r="112" spans="2:14" ht="52.5" customHeight="1" x14ac:dyDescent="0.2">
      <c r="B112" s="22" t="s">
        <v>10</v>
      </c>
      <c r="C112" s="23" t="s">
        <v>140</v>
      </c>
      <c r="D112" s="45" t="s">
        <v>141</v>
      </c>
      <c r="E112" s="23"/>
      <c r="F112" s="23"/>
      <c r="G112" s="46">
        <f>SUM(G113:G116)</f>
        <v>810051</v>
      </c>
      <c r="H112" s="46">
        <f t="shared" ref="H112:K112" si="5">SUM(H113:H116)</f>
        <v>671737</v>
      </c>
      <c r="I112" s="46">
        <f t="shared" si="5"/>
        <v>621809</v>
      </c>
      <c r="J112" s="46">
        <f t="shared" si="5"/>
        <v>0</v>
      </c>
      <c r="K112" s="46">
        <f t="shared" si="5"/>
        <v>621809</v>
      </c>
      <c r="L112" s="8"/>
    </row>
    <row r="113" spans="2:14" ht="15" customHeight="1" x14ac:dyDescent="0.2">
      <c r="B113" s="84" t="s">
        <v>20</v>
      </c>
      <c r="C113" s="85"/>
      <c r="D113" s="86"/>
      <c r="E113" s="25" t="s">
        <v>142</v>
      </c>
      <c r="F113" s="25" t="s">
        <v>70</v>
      </c>
      <c r="G113" s="32">
        <v>49928</v>
      </c>
      <c r="H113" s="32">
        <v>49928</v>
      </c>
      <c r="I113" s="32">
        <v>0</v>
      </c>
      <c r="J113" s="27"/>
      <c r="K113" s="28">
        <v>0</v>
      </c>
      <c r="L113" s="29" t="s">
        <v>121</v>
      </c>
    </row>
    <row r="114" spans="2:14" ht="15" customHeight="1" x14ac:dyDescent="0.2">
      <c r="B114" s="87"/>
      <c r="C114" s="88"/>
      <c r="D114" s="89"/>
      <c r="E114" s="25" t="s">
        <v>142</v>
      </c>
      <c r="F114" s="25" t="s">
        <v>72</v>
      </c>
      <c r="G114" s="33">
        <v>32988</v>
      </c>
      <c r="H114" s="33">
        <v>32988</v>
      </c>
      <c r="I114" s="33">
        <v>32988</v>
      </c>
      <c r="J114" s="27"/>
      <c r="K114" s="31">
        <v>32988</v>
      </c>
      <c r="L114" s="29"/>
    </row>
    <row r="115" spans="2:14" ht="15" customHeight="1" x14ac:dyDescent="0.2">
      <c r="B115" s="87"/>
      <c r="C115" s="88"/>
      <c r="D115" s="89"/>
      <c r="E115" s="25" t="s">
        <v>142</v>
      </c>
      <c r="F115" s="25" t="s">
        <v>77</v>
      </c>
      <c r="G115" s="33">
        <v>36648</v>
      </c>
      <c r="H115" s="33">
        <v>36648</v>
      </c>
      <c r="I115" s="33">
        <v>36648</v>
      </c>
      <c r="J115" s="27"/>
      <c r="K115" s="31">
        <v>36648</v>
      </c>
      <c r="L115" s="29"/>
    </row>
    <row r="116" spans="2:14" ht="16.899999999999999" customHeight="1" x14ac:dyDescent="0.2">
      <c r="B116" s="90"/>
      <c r="C116" s="91"/>
      <c r="D116" s="92"/>
      <c r="E116" s="25" t="s">
        <v>34</v>
      </c>
      <c r="F116" s="25" t="s">
        <v>143</v>
      </c>
      <c r="G116" s="59">
        <v>690487</v>
      </c>
      <c r="H116" s="59">
        <v>552173</v>
      </c>
      <c r="I116" s="59">
        <v>552173</v>
      </c>
      <c r="J116" s="53"/>
      <c r="K116" s="60">
        <v>552173</v>
      </c>
      <c r="L116" s="29"/>
      <c r="M116" s="54"/>
    </row>
    <row r="117" spans="2:14" ht="36" customHeight="1" x14ac:dyDescent="0.2">
      <c r="B117" s="22" t="s">
        <v>11</v>
      </c>
      <c r="C117" s="23" t="s">
        <v>144</v>
      </c>
      <c r="D117" s="47" t="s">
        <v>145</v>
      </c>
      <c r="E117" s="23"/>
      <c r="F117" s="23"/>
      <c r="G117" s="46">
        <f>SUM(G118:G121)</f>
        <v>1480308</v>
      </c>
      <c r="H117" s="46">
        <f t="shared" ref="H117:K117" si="6">SUM(H118:H121)</f>
        <v>1602878</v>
      </c>
      <c r="I117" s="46">
        <f t="shared" si="6"/>
        <v>1899178</v>
      </c>
      <c r="J117" s="61">
        <f t="shared" si="6"/>
        <v>400000</v>
      </c>
      <c r="K117" s="46">
        <f t="shared" si="6"/>
        <v>1011878</v>
      </c>
      <c r="L117" s="44" t="s">
        <v>152</v>
      </c>
    </row>
    <row r="118" spans="2:14" ht="15" customHeight="1" x14ac:dyDescent="0.2">
      <c r="B118" s="84" t="s">
        <v>20</v>
      </c>
      <c r="C118" s="85"/>
      <c r="D118" s="86"/>
      <c r="E118" s="25" t="s">
        <v>146</v>
      </c>
      <c r="F118" s="41" t="s">
        <v>148</v>
      </c>
      <c r="G118" s="32">
        <v>185744</v>
      </c>
      <c r="H118" s="32">
        <v>171197</v>
      </c>
      <c r="I118" s="32">
        <v>171197</v>
      </c>
      <c r="J118" s="56">
        <v>0</v>
      </c>
      <c r="K118" s="28">
        <v>171197</v>
      </c>
      <c r="L118" s="29"/>
    </row>
    <row r="119" spans="2:14" ht="15" customHeight="1" x14ac:dyDescent="0.2">
      <c r="B119" s="87"/>
      <c r="C119" s="88"/>
      <c r="D119" s="89"/>
      <c r="E119" s="25" t="s">
        <v>146</v>
      </c>
      <c r="F119" s="41" t="s">
        <v>149</v>
      </c>
      <c r="G119" s="33">
        <v>701299</v>
      </c>
      <c r="H119" s="33">
        <v>688116</v>
      </c>
      <c r="I119" s="33">
        <v>784316</v>
      </c>
      <c r="J119" s="56">
        <v>0</v>
      </c>
      <c r="K119" s="31">
        <v>209316</v>
      </c>
      <c r="L119" s="29"/>
    </row>
    <row r="120" spans="2:14" ht="15" customHeight="1" x14ac:dyDescent="0.2">
      <c r="B120" s="87"/>
      <c r="C120" s="88"/>
      <c r="D120" s="89"/>
      <c r="E120" s="25" t="s">
        <v>146</v>
      </c>
      <c r="F120" s="41" t="s">
        <v>150</v>
      </c>
      <c r="G120" s="33">
        <v>143265</v>
      </c>
      <c r="H120" s="33">
        <v>143565</v>
      </c>
      <c r="I120" s="33">
        <v>143665</v>
      </c>
      <c r="J120" s="56">
        <v>0</v>
      </c>
      <c r="K120" s="31">
        <v>131365</v>
      </c>
      <c r="L120" s="29"/>
    </row>
    <row r="121" spans="2:14" ht="24" x14ac:dyDescent="0.2">
      <c r="B121" s="90"/>
      <c r="C121" s="91"/>
      <c r="D121" s="92"/>
      <c r="E121" s="25" t="s">
        <v>147</v>
      </c>
      <c r="F121" s="41" t="s">
        <v>151</v>
      </c>
      <c r="G121" s="33">
        <v>450000</v>
      </c>
      <c r="H121" s="33">
        <v>600000</v>
      </c>
      <c r="I121" s="33">
        <v>800000</v>
      </c>
      <c r="J121" s="60">
        <v>400000</v>
      </c>
      <c r="K121" s="60">
        <v>500000</v>
      </c>
      <c r="L121" s="29" t="s">
        <v>152</v>
      </c>
      <c r="M121" s="49"/>
      <c r="N121" s="50"/>
    </row>
    <row r="122" spans="2:14" ht="15" customHeight="1" x14ac:dyDescent="0.2">
      <c r="B122" s="83" t="s">
        <v>21</v>
      </c>
      <c r="C122" s="83"/>
      <c r="D122" s="83"/>
      <c r="E122" s="83"/>
      <c r="F122" s="83"/>
      <c r="G122" s="21">
        <f>G112+G117</f>
        <v>2290359</v>
      </c>
      <c r="H122" s="21">
        <f t="shared" ref="H122:I122" si="7">H112+H117</f>
        <v>2274615</v>
      </c>
      <c r="I122" s="21">
        <f t="shared" si="7"/>
        <v>2520987</v>
      </c>
      <c r="J122" s="36" t="s">
        <v>7</v>
      </c>
      <c r="K122" s="36" t="s">
        <v>7</v>
      </c>
      <c r="L122" s="36" t="s">
        <v>7</v>
      </c>
    </row>
    <row r="123" spans="2:14" ht="19.899999999999999" customHeight="1" x14ac:dyDescent="0.25">
      <c r="B123" s="9"/>
      <c r="C123" s="93" t="s">
        <v>155</v>
      </c>
      <c r="D123" s="93"/>
      <c r="E123" s="93"/>
      <c r="F123" s="93"/>
      <c r="G123" s="93"/>
      <c r="H123" s="93"/>
    </row>
    <row r="124" spans="2:14" ht="13.9" x14ac:dyDescent="0.25">
      <c r="B124" s="10"/>
      <c r="C124" s="81" t="s">
        <v>3</v>
      </c>
      <c r="D124" s="81"/>
      <c r="E124" s="81"/>
      <c r="F124" s="81"/>
      <c r="G124" s="81"/>
      <c r="H124" s="81"/>
      <c r="I124" s="11"/>
      <c r="J124" s="11"/>
    </row>
    <row r="125" spans="2:14" x14ac:dyDescent="0.2">
      <c r="B125" s="12"/>
      <c r="C125" s="82" t="s">
        <v>153</v>
      </c>
      <c r="D125" s="82"/>
      <c r="E125" s="82"/>
      <c r="F125" s="82"/>
      <c r="G125" s="82"/>
      <c r="H125" s="82"/>
    </row>
    <row r="126" spans="2:14" ht="13.15" customHeight="1" x14ac:dyDescent="0.2">
      <c r="B126" s="12"/>
      <c r="C126" s="81" t="s">
        <v>18</v>
      </c>
      <c r="D126" s="81"/>
      <c r="E126" s="81"/>
      <c r="F126" s="81"/>
      <c r="G126" s="81"/>
      <c r="H126" s="81"/>
      <c r="I126" s="11"/>
      <c r="J126" s="11"/>
    </row>
    <row r="127" spans="2:14" ht="13.9" x14ac:dyDescent="0.25">
      <c r="B127" s="10"/>
      <c r="C127" s="82"/>
      <c r="D127" s="82"/>
      <c r="E127" s="13"/>
    </row>
    <row r="128" spans="2:14" ht="13.15" customHeight="1" x14ac:dyDescent="0.25">
      <c r="B128" s="10"/>
      <c r="C128" s="81" t="s">
        <v>4</v>
      </c>
      <c r="D128" s="81"/>
      <c r="E128" s="13"/>
    </row>
    <row r="129" spans="2:12" ht="13.9" x14ac:dyDescent="0.25">
      <c r="B129" s="10"/>
      <c r="C129" s="82" t="s">
        <v>154</v>
      </c>
      <c r="D129" s="82"/>
      <c r="E129" s="13"/>
    </row>
    <row r="130" spans="2:12" ht="15" x14ac:dyDescent="0.25">
      <c r="B130" s="10"/>
      <c r="C130" s="81" t="s">
        <v>9</v>
      </c>
      <c r="D130" s="81"/>
      <c r="E130" s="13"/>
    </row>
    <row r="131" spans="2:12" ht="36" customHeight="1" x14ac:dyDescent="0.2">
      <c r="B131" s="80" t="s">
        <v>22</v>
      </c>
      <c r="C131" s="80"/>
      <c r="D131" s="80"/>
      <c r="E131" s="80"/>
      <c r="F131" s="80"/>
      <c r="G131" s="80"/>
      <c r="H131" s="80"/>
      <c r="I131" s="80"/>
      <c r="J131" s="80"/>
      <c r="K131" s="80"/>
      <c r="L131" s="80"/>
    </row>
  </sheetData>
  <mergeCells count="102">
    <mergeCell ref="D104:E104"/>
    <mergeCell ref="B105:E105"/>
    <mergeCell ref="B20:E21"/>
    <mergeCell ref="B22:E23"/>
    <mergeCell ref="B24:E25"/>
    <mergeCell ref="B26:E26"/>
    <mergeCell ref="B99:E99"/>
    <mergeCell ref="D100:E100"/>
    <mergeCell ref="B101:E101"/>
    <mergeCell ref="D102:E102"/>
    <mergeCell ref="B103:E103"/>
    <mergeCell ref="D94:E94"/>
    <mergeCell ref="B95:E95"/>
    <mergeCell ref="D96:E96"/>
    <mergeCell ref="B97:E97"/>
    <mergeCell ref="D98:E98"/>
    <mergeCell ref="B89:E89"/>
    <mergeCell ref="D90:E90"/>
    <mergeCell ref="B91:E91"/>
    <mergeCell ref="D92:E92"/>
    <mergeCell ref="B93:E93"/>
    <mergeCell ref="D84:E84"/>
    <mergeCell ref="B85:E85"/>
    <mergeCell ref="D86:E86"/>
    <mergeCell ref="B87:E87"/>
    <mergeCell ref="D88:E88"/>
    <mergeCell ref="B78:E78"/>
    <mergeCell ref="D79:E79"/>
    <mergeCell ref="B80:E80"/>
    <mergeCell ref="D81:E81"/>
    <mergeCell ref="B82:E83"/>
    <mergeCell ref="D73:E73"/>
    <mergeCell ref="B74:E74"/>
    <mergeCell ref="D75:E75"/>
    <mergeCell ref="B76:E76"/>
    <mergeCell ref="D77:E77"/>
    <mergeCell ref="B68:E68"/>
    <mergeCell ref="D69:E69"/>
    <mergeCell ref="B70:E70"/>
    <mergeCell ref="D71:E71"/>
    <mergeCell ref="B72:E72"/>
    <mergeCell ref="D63:E63"/>
    <mergeCell ref="B64:E64"/>
    <mergeCell ref="D65:E65"/>
    <mergeCell ref="B66:E66"/>
    <mergeCell ref="D67:E67"/>
    <mergeCell ref="D36:E36"/>
    <mergeCell ref="B37:E44"/>
    <mergeCell ref="D45:E45"/>
    <mergeCell ref="B46:E51"/>
    <mergeCell ref="B58:E58"/>
    <mergeCell ref="D59:E59"/>
    <mergeCell ref="B60:E60"/>
    <mergeCell ref="D61:E61"/>
    <mergeCell ref="B62:E62"/>
    <mergeCell ref="D52:E52"/>
    <mergeCell ref="B53:E53"/>
    <mergeCell ref="D54:E54"/>
    <mergeCell ref="B55:E56"/>
    <mergeCell ref="D57:E57"/>
    <mergeCell ref="B12:E12"/>
    <mergeCell ref="D13:E13"/>
    <mergeCell ref="B14:E14"/>
    <mergeCell ref="D15:E15"/>
    <mergeCell ref="D17:E17"/>
    <mergeCell ref="B18:E18"/>
    <mergeCell ref="D19:E19"/>
    <mergeCell ref="D27:E27"/>
    <mergeCell ref="B28:E35"/>
    <mergeCell ref="B131:L131"/>
    <mergeCell ref="C124:H124"/>
    <mergeCell ref="C125:H125"/>
    <mergeCell ref="C126:H126"/>
    <mergeCell ref="C127:D127"/>
    <mergeCell ref="C128:D128"/>
    <mergeCell ref="C129:D129"/>
    <mergeCell ref="L9:L10"/>
    <mergeCell ref="B106:F106"/>
    <mergeCell ref="C130:D130"/>
    <mergeCell ref="L110:L111"/>
    <mergeCell ref="B113:D116"/>
    <mergeCell ref="B118:D121"/>
    <mergeCell ref="C123:H123"/>
    <mergeCell ref="D108:I108"/>
    <mergeCell ref="B122:F122"/>
    <mergeCell ref="F110:F111"/>
    <mergeCell ref="G110:K110"/>
    <mergeCell ref="B16:E16"/>
    <mergeCell ref="B110:B111"/>
    <mergeCell ref="C110:C111"/>
    <mergeCell ref="D110:D111"/>
    <mergeCell ref="E110:E111"/>
    <mergeCell ref="D11:E11"/>
    <mergeCell ref="D2:J2"/>
    <mergeCell ref="B9:B10"/>
    <mergeCell ref="C9:C10"/>
    <mergeCell ref="F9:F10"/>
    <mergeCell ref="G9:K9"/>
    <mergeCell ref="D4:I4"/>
    <mergeCell ref="D5:I5"/>
    <mergeCell ref="D7:I7"/>
    <mergeCell ref="D9:E10"/>
  </mergeCells>
  <pageMargins left="0.39370078740157483" right="0.39370078740157483" top="0.27559055118110237" bottom="0.39370078740157483" header="0" footer="0"/>
  <pageSetup paperSize="9" scale="55" orientation="portrait" r:id="rId1"/>
  <headerFooter differentFirst="1">
    <oddFooter>&amp;C&amp;N&amp;R&amp;A</oddFooter>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PP_saraksts_2023_2025</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Aleksandra Olingoviča</dc:creator>
  <cp:lastModifiedBy>Māra Keiša</cp:lastModifiedBy>
  <cp:lastPrinted>2022-06-28T13:06:38Z</cp:lastPrinted>
  <dcterms:created xsi:type="dcterms:W3CDTF">2017-01-18T11:58:06Z</dcterms:created>
  <dcterms:modified xsi:type="dcterms:W3CDTF">2022-12-20T09:51:50Z</dcterms:modified>
</cp:coreProperties>
</file>