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9200" windowHeight="6345"/>
  </bookViews>
  <sheets>
    <sheet name="Kopsavilkums" sheetId="3" r:id="rId1"/>
  </sheets>
  <definedNames>
    <definedName name="_xlnm.Print_Titles" localSheetId="0">Kopsavilkums!$9:$10</definedName>
  </definedNames>
  <calcPr calcId="191029"/>
</workbook>
</file>

<file path=xl/calcChain.xml><?xml version="1.0" encoding="utf-8"?>
<calcChain xmlns="http://schemas.openxmlformats.org/spreadsheetml/2006/main">
  <c r="G68" i="3" l="1"/>
  <c r="F68" i="3"/>
  <c r="E68" i="3"/>
  <c r="G49" i="3"/>
  <c r="F49" i="3"/>
  <c r="E49" i="3"/>
  <c r="G18" i="3"/>
  <c r="F18" i="3"/>
  <c r="E18" i="3"/>
</calcChain>
</file>

<file path=xl/sharedStrings.xml><?xml version="1.0" encoding="utf-8"?>
<sst xmlns="http://schemas.openxmlformats.org/spreadsheetml/2006/main" count="162" uniqueCount="113">
  <si>
    <t>Prioritāra pasākuma nosaukums</t>
  </si>
  <si>
    <t>Prioritāra pasākuma kods</t>
  </si>
  <si>
    <r>
      <t xml:space="preserve">Papildus nepieciešamais valsts budžeta finansējums, </t>
    </r>
    <r>
      <rPr>
        <b/>
        <i/>
        <sz val="9"/>
        <rFont val="Times New Roman"/>
        <family val="1"/>
        <charset val="186"/>
      </rPr>
      <t>euro</t>
    </r>
    <r>
      <rPr>
        <b/>
        <sz val="9"/>
        <rFont val="Times New Roman"/>
        <family val="1"/>
        <charset val="186"/>
      </rPr>
      <t xml:space="preserve"> </t>
    </r>
  </si>
  <si>
    <t>(ministrija vai cita centrālā valsts iestāde)</t>
  </si>
  <si>
    <t xml:space="preserve"> Prioritāro pasākumu (tai skaitā starpnozaru) saraksts nozīmīguma secībā</t>
  </si>
  <si>
    <t>I. Prioritārie pasākumi (izņemot starpnozaru prioritāros pasākumus)</t>
  </si>
  <si>
    <t>18_01_P</t>
  </si>
  <si>
    <t>pamatbudžets</t>
  </si>
  <si>
    <t>speciālais budžets</t>
  </si>
  <si>
    <t>18_02_P</t>
  </si>
  <si>
    <t>18_03_P</t>
  </si>
  <si>
    <t>18_12_P</t>
  </si>
  <si>
    <t>18_13_P</t>
  </si>
  <si>
    <t>18_15_P</t>
  </si>
  <si>
    <t>Labklājības ministrija</t>
  </si>
  <si>
    <t>18_05_P</t>
  </si>
  <si>
    <t>18_06_P</t>
  </si>
  <si>
    <t>18_07_P</t>
  </si>
  <si>
    <t>18_08_P</t>
  </si>
  <si>
    <t>18_10_P</t>
  </si>
  <si>
    <t>18_11_P</t>
  </si>
  <si>
    <t>18_14_P</t>
  </si>
  <si>
    <t>18_16_P</t>
  </si>
  <si>
    <t>18_17_P</t>
  </si>
  <si>
    <t>18_09_P</t>
  </si>
  <si>
    <t>18_18_P</t>
  </si>
  <si>
    <t>Mērķdotācijas sociālajiem darbiniekiem</t>
  </si>
  <si>
    <t>18_04_P</t>
  </si>
  <si>
    <t>2024. gadam</t>
  </si>
  <si>
    <t>Tehnisko palīglīdzekļu pieejamības un klāsta pilnveidošana</t>
  </si>
  <si>
    <t>Mērķdotācijas ģimenes asistenta pakalpojuma attīstībai pašvaldībās</t>
  </si>
  <si>
    <t xml:space="preserve">Valsts apmaksāto darbnespējas dienu skaita palielināšana </t>
  </si>
  <si>
    <t>18_19_P</t>
  </si>
  <si>
    <t>18_20_P</t>
  </si>
  <si>
    <t>18_21_P</t>
  </si>
  <si>
    <t>Valsts atbalsts pašvaldībām sociālo pakalpojumu dzīvesvietā nodrošināšanai bērniem, kuriem noteikta īpašas kopšanas nepieciešamība</t>
  </si>
  <si>
    <t>18_22_P</t>
  </si>
  <si>
    <t>18_23_P</t>
  </si>
  <si>
    <t>18_24_P</t>
  </si>
  <si>
    <t>18_25_P</t>
  </si>
  <si>
    <t>18_26_P</t>
  </si>
  <si>
    <t>Pakalpojuma kvalitātes uzlabošana - nozares  infrastruktūras sakārtošana</t>
  </si>
  <si>
    <t>Atbalsta pilnveide adoptētājiem</t>
  </si>
  <si>
    <t>II Starpnozaru prioritārie pasākumi</t>
  </si>
  <si>
    <t>Budžeta resora numurs</t>
  </si>
  <si>
    <t>18_01_H</t>
  </si>
  <si>
    <t xml:space="preserve">RINA integrācija ar VSAA sociālās apdrošināšanas informācijas sistēmu un NVD starptautiskās sadarbības informācijas sistēmu </t>
  </si>
  <si>
    <t>18_02_H</t>
  </si>
  <si>
    <t>2023.gadam</t>
  </si>
  <si>
    <t>2025. gadam</t>
  </si>
  <si>
    <t>Ārpusģimenes aprūpes atbalsta paklapojumu pilnveide</t>
  </si>
  <si>
    <t xml:space="preserve">Jaundzimušā pūriņa nodrošināšana
</t>
  </si>
  <si>
    <t>Pakalpojuma “Hospisa aprūpe mājās pilngadīgām personām un atbalsts viņu ģimenes locekļiem” izmēģinājuma projekta turpinājums</t>
  </si>
  <si>
    <t xml:space="preserve">Atbalsta pilnveidošana aizbildņiem </t>
  </si>
  <si>
    <t>Sociālās rehabilitācijas pakalpojumu pieejamības uzlabošana</t>
  </si>
  <si>
    <t>Atbalsta personas lēmumu pieņemšanā pakalpojums (APLP pakalpojums)</t>
  </si>
  <si>
    <t>Atalgojuma palielināšana valsts sociālās aprūpes centros nodarbinātajiem</t>
  </si>
  <si>
    <t xml:space="preserve"> Ilgstošās sociālās aprūpes pakalpojuma kvalitātes uzlabošana LM līgumorganizācijās</t>
  </si>
  <si>
    <t>Nomas, komunālo un apsaimniekošanas izdevumu pieauguma segšana</t>
  </si>
  <si>
    <t>Ēdināšanas izdevumu pieauguma segšana</t>
  </si>
  <si>
    <t xml:space="preserve">Atbalsts minimālo ienākumu palielināšanai </t>
  </si>
  <si>
    <t>18_03_H</t>
  </si>
  <si>
    <t>Mērķdotācija LSDB un LPSDVA darbības attīstībai</t>
  </si>
  <si>
    <t xml:space="preserve">Pensiju indeksācijas mehānisma pilnveidošana </t>
  </si>
  <si>
    <t>Pabalsta par asistenta izmantošanu personām ar I grupas redzes invaliditāti palielināšana</t>
  </si>
  <si>
    <t>Pilotprojekta īstenošana romu nodarbinātības veicināšanai</t>
  </si>
  <si>
    <t>Iemaksu veikšana starptautiskās organizācijās</t>
  </si>
  <si>
    <t xml:space="preserve">Pensiju, pabalstu un atlīdzības piegādes saņēmēja dzīvesvietā samaksas pieauguma kompensēšana	</t>
  </si>
  <si>
    <t>Valsts atbalsts VSAOI samaksas termiņa pagarināšanas gadījumā</t>
  </si>
  <si>
    <t>Piemaksu pilnveidošana par katru apdrošināšanas stāža gadu</t>
  </si>
  <si>
    <t xml:space="preserve">Valsts atbalsta pilnveidošana nestrādājošiem bērna invalīda kopšanas pabalsta saņēmējiem  pensiju nodrošinājumam </t>
  </si>
  <si>
    <t>Atlīdzības nodrošināšana labklājības nozarē atbilstoši grozījumiem Valsts un pašvaldību institūciju amatpersonu un darbinieku atlīdzības likumā</t>
  </si>
  <si>
    <t>Skolēnu vasaras nodarbinātības pasākuma nodrošināšana un personu ar invaliditāti iesaiste darba tirgū</t>
  </si>
  <si>
    <t>18_27_P</t>
  </si>
  <si>
    <t>speciālais budžets (konsolidētā pozīcija)</t>
  </si>
  <si>
    <t>pamatbudžets (konsolidējamā pozīcija)</t>
  </si>
  <si>
    <t>Kopā</t>
  </si>
  <si>
    <t>LM</t>
  </si>
  <si>
    <t>KM</t>
  </si>
  <si>
    <t>AiM</t>
  </si>
  <si>
    <t>VM</t>
  </si>
  <si>
    <t xml:space="preserve">Budžeta veids 
</t>
  </si>
  <si>
    <t>Mērķis</t>
  </si>
  <si>
    <t>Priekšlikums paredz no 2023.g. 1.janvāra  piešķirt piemaksu par apdrošināšanas stāžu, kas uzkrāts līdz 1995.g. 31.decembrim, pie vecuma un invaliditātes pensijām, kas piešķirtas pēc 2012.g. 1.janvāra, nosakot piemaksas apmēru par vienu apdrošināšanas stāža gadu, kas uzkrāts līdz 1995.g. 31.decembrim,  tādā apmērā, kāds apmērs noteikts tiem pensijas saņēmējiem, kuriem pensija piešķirta pēc 1997.g. 1.janvāra. Vienlaikus, no 2026.g. piesaistot piemaksas apmēru ienākuma mediānai, nosakot to 0,35% no ienākuma mediānas un sākot ar 2027.g. un turpmāk ik gadu piemaksas, kas piešķirtas pie vecuma pensijas, proporciju no ienākuma mediānas palielinot par 0,04 procentpunktiem, līdz 2036.g. tiek sasniegti 0,75% no ienākuma mediānas par katru līdz 1995.g. 31.decembrim uzkrāto apdrošināšanas stāža gadu. 2029.g. piešķirt piemaksu pie vecuma pensijas par apdrošināšanas stāžu, kas uzkrāts laikā no 1996.g. 1.janvāra līdz 2000.g. 31.decembrim, un turpmāk katru gadu šo tvērumu palielināt par pieciem gadiem līdz 2036.g. un turpmāk ir noteikta piemaksa par visiem pēc 1996.g. 1.janvāra uzkrātajiem apdrošināšanas stāža gadiem. 2029.g. noteikt piemaksas apmēru par vienu apdrošināšanas stāža gadu,  kas uzkrāts pēc 1996.g. 1.janvāra, 0,25% no ienākuma mediānas un turpmāk šo proporciju palielinot par 0,025 procentpunktiem katru gadu līdz 2047.g. tiek sasniegti 0,7% no ienākuma mediānas par katru pēc 1996.g. 1.janvāra uzkrāto apdrošināšanas stāža gadu.</t>
  </si>
  <si>
    <t>Pilnveidot  ārpusģimenes aprūpes atbalsta sistēmu, lai veicinātu ģimeniskā vidē (aizbildņi, audžuģimenes) balstītu ārpusģimenes aprūpes pakalpojumu attīstību un panāktu, ka bērni dzīvo labvēlīgā ģimeniskā vai tai pietuvinātā vidē.</t>
  </si>
  <si>
    <t>Pilnveidot atbalstu ģimenēm, kurās piedzimuši bērni. Pasākuma ietvaros paredzēts papildus esošajam vienreizējam bērna piedzimšanas pabalstam jaundzimušā ģimenei piešķirt arī atbalstu mantiskā veidā - zīdaiņu pūriņu. Viena pūriņa izmaksas ir 425 euro (ieskaitot PVN). Prioritārā pasākuma īstenošana plānota no 2023.gada 1.septembra.</t>
  </si>
  <si>
    <t xml:space="preserve">Aprobēt hospisa aprūpes mājās pakalpojumu pilngadīgām personām un atbalstu viņu ģimenes locekļiem Rīgā, Pierīgā un Latgales plānošanas reģionā.  </t>
  </si>
  <si>
    <t>Veicināt pašvaldību sociālajos dienestos strādājošo sociālo darbinieku motivāciju strādāt profesijā un pilnveidot profesionālo kompetenci, kā arī kompensēt ar papildus funkcijām saistīto pieaugošo darba apjomu. Priekšlikums paredz turpināt mērķdotācijas piešķiršanu kā piemaksu par ieguldījumu iestādes stratēģisko mērķu sasniegšanā.</t>
  </si>
  <si>
    <t>Konkurētspējīga atalgojuma nodrošināšana labklājības nozares institūcijās strādājošiem un personāla mainības mazināšana, saistībā ar grozījumiem Valsts un pašvaldību institūciju amatpersonu un darbinieku atlīdzības likumā. Prioritārā pasākuma mērķis ir labklājības nozares iestāžu darbiniekiem 2023.gadā noteikt mēnešalgas apmēru, kas atbilst vidēji 15% virs  2023.gadam noteiktā mēnešalgu diapazona ieteicamā minimuma. Vienlaikus, lai motivētu iestāžu darbiniekus, prioritārais pasākums paredz darbiniekiem ikgadējo prēmiju saskaņā ar amatpersonas/darbinieka darba izpildes novērtējumu vidēji 65% apmērā un ikgadējā atvaļinājuma pabalsta izmaksu vidēji 50% apmērā no darbinieka mēnešalgas apmēra.</t>
  </si>
  <si>
    <t>Pilnveidot esošo atbalstu aizbildņiem, veicinot ārpusģimenes aprūpē esošo bērnu iespēju augt ģimeniskā vidē, t.sk.:
1. Sociālās garantijas nestrādājošiem aizbildņiem (ieviest sociālās apdrošināšanas iemaksas par aizbildņiem pensiju, invaliditātes un bezdarba apdrošināšanai (no 171 euro), 
2. Atlīdzība par aizbildņa pienākumu pildīšanu palielināšana no 54.07 euro uz  171 euro apmērā.</t>
  </si>
  <si>
    <t>Nodrošināt sociālās rehabilitācijas pakalpojumu pieejamību un klāsta pilnveidošanu, kā arī izmaksu atbilstību tirgus cenām. 1. pilotprojekta “Sabiedrībā balstīts pakalpojums pusaudžiem ar atkarību un uzvedības traucējumiem” īstenošanu,
2. palielināt sociālās rehabilitācijas pakalpojumu pieejamību personām ar redzes un dzirdes traucējumiem, pārskatot surdotulka pakalpojuma izmaksas, nodrošinot pastāvīgu finansējumu suņa-pavadoņa pakalpojumam, palielinot informācijas pieejamību personām ar dzirdes un redzes traucējumiem, 
3. palielināt Sociālās integrācijas valsts aģentūras sniegto pakalpojumu pieejamību, pārskatot to izmaksas, un uzsākt vispārēju Atbalsta intensitātes skalas lietošanu individuālā atbalsta veidu un apjoma noteikšanai cilvēkiem ar garīga rakstura traucējumiem,
4. sociālās rehabilitācijas pakalpojuma vardarbībā cietušiem bērniem pilnveidošana (pilotprojekts),
5. nodrošināt sociālās rehabilitācijas pakalpojumu vardarbībā cietušām pilngadīgām personām, kas pielāgots ārzemniekiem (SPSPL 3.panta 8.daļa) un terorismā cietušām personām, ieviest krīzes dzīvokļu pakalpojumu dzīvesvietā personām, kurām nav nepieciešama izmitināšana krīzes centrā,
6. pilnveidot sociālās rehabilitācijas pakalpojumus cilvēku tirdzniecības upuriem (CTU),  papildināt pakalpojuma grozu bērniem, kuri ir cietuši no CT, kā arī papildināt grozu ar izmaksām, kas rodas pakalpojuma sniedzējam pirms pakalpojuma reālās uzsākšanas,
7. pilotprojekta veidā 2023.gadā  īstenot jaunu valsts finansētu sociālās rehabilitācijas pakalpojumu bērniem ar uzvedības traucējumiem.</t>
  </si>
  <si>
    <t xml:space="preserve">APLP pakalpojuma ieviešana pilngadīgām personām ar garīga rakstura traucējumiem, kurām noteikta I vai II invaliditātes grupa.  </t>
  </si>
  <si>
    <t xml:space="preserve">Palielināt nestrādājošu vecāku, kuri audzina īpaši kopjamu bērnu ar invaliditāti, sociālo aizsardzību. Priekšlikums paredz sociālās apdrošināšanas iemaksu veikšanu pensiju apdrošināšanai 20% apmērā no bērna ar invaliditāti kopšanas pabalsta 313,43 euro (šobrīd iemaksas veic no 71,14 euro) par nestrādājošām personām, kuras saņem bērna ar invaliditāti kopšanas pabalstu. </t>
  </si>
  <si>
    <t>Nodrošināt vienotu pieeju nodarbināto motivēšanai valsts sociālo aprūpes centru darbiniekiem, turpinot piemaksu nodrošināšanu arī 2023.gadā un turpmāk (2022.gadam finansējums tika piešķirts prioritārā pasākuma ietvaros vienam gadam)</t>
  </si>
  <si>
    <t xml:space="preserve">Nodrošināt skolēnu iesaisti vasaras nodarbinātības pasākumā, samazināt bezdarba iestāšanās riskus, īpaši personām ar invaliditāti. </t>
  </si>
  <si>
    <t>Valsts nodrošināto tehnisko palīglīdzekļu pieejamības uzlabošana, atbilstoši personu ar funkcionāliem traucējumiem vajadzībām, kā arī  nodrošināt tehnisko palīglīdzekļu klāsta modernizāciju atbilstoši tendencēm pasaules mērogā, tādējādi veicinot mērķa grupas neatkarību un pilnvērtīgu iekļaušanos sabiedrībā.</t>
  </si>
  <si>
    <t xml:space="preserve"> Ilgstošās sociālās aprūpes pakalpojuma kvalitātes uzlabošana LM līgumorganizācijās, līgumcenas palielināšana par 10%, lai tā atbilstu faktiskajām tirgus cenām</t>
  </si>
  <si>
    <t>Nozares infrastruktūras sakārtošana (nozares ēku remontdarbi, uzlabots tehniskais stāvolis, u.c. darbi, lai tiktu uzlabota klientu dzīves vide, darbinieku datba vide VSAC, SIVA un citās iestādēs)</t>
  </si>
  <si>
    <t xml:space="preserve">Nodrošināt nomas, komunālo un apsaimniekošanas izdevumu sadārdzinājuma segšanu  labklājības nozares institūcijām, saistībā ar lielo cenu pieaugumu. </t>
  </si>
  <si>
    <t>Stiprināt sociālā darba jomas vadošo profesionālo nevalstisko organizāciju  - Latvijas sociālo darbinieku biedrības un Latvijas Pašvaldību sociālo dienestu vadītāju apvienības kapacitāti</t>
  </si>
  <si>
    <t>Lai palielinātu pensiju apmēru adekvātumu un sekmētu nabadzības riska mazināšanos pensijas saņēmējiem, priekšlikums paredz no 2023.gada vecuma pensijai vai tās daļai, kas nepārsniedz 50% no iepriekšējā kalendāra gada vidējās apdrošināšanas iemaksu algas valstī, indeksācijā piemērot 100% no apdrošināšanas iemaksu algu summas reālā pieauguma procentiem pensijām, kas aprēķinātas par apdrošināšanas stāžu 35 gadi un vairāk (līdzšinējo 60%, 70% (ja stāžs ir 40 - 44 gadiem) un 80% (ja stāžs ir 45 gadi un vairāk) vietā) un pensijām, kas piešķirtas par darbu kaitīgos un smagos, vai sevišķi kaitīgos un smagos darba apstākļos (līdzšinējo 60% vietā).</t>
  </si>
  <si>
    <t xml:space="preserve">Palielināt adopcijas atlīdzības pabalstu - no 2023.gada 1.aprīļa to noteikt 3 087,63 euro (patlaban pabalsts ir 1422,87 euro un tas nav pārskatīts kopš 2004.gada). Palielināt atlīdzību par adoptējamā bērna aprūpi, paredzot no 2023.gada 1.aprīļa adoptētājiem atlīdzību par adoptējamā bērna aprūpi maksāt 70% apmērā no valstī noteiktās iepriekšējā gada vidējās apdrošināšanas iemaksu algas neatkarīgi no bērna vecuma, nodrošinot vienotu pieeju adoptētu atbalsta sniegšanā. Plānots, ka 2023.gadā piešķirtās atlīdzības apmērs būtu 747.26 euro mēnesī, bet 2024.gadā - 806.34 euro mēnesī. 
</t>
  </si>
  <si>
    <t>Nodrošināt sociālos pakalpojumus dzīvesvietā bērniem, kuriem noteikta invaliditāte un īpašas kopšanas nepieciešamība</t>
  </si>
  <si>
    <t>Palielināt pabalsta par asistenta izmantošanu personām ar I grupas redzes invaliditāti apmēru, lai persona ar invaliditāti asistentam varētu samaksāt darba tirgum atbilstošāku samaksu par sniegto pakalpojumu. Īstenojot pasākumu,  pabalsta apmērs par 10 asistenta pakalpojuma sniegšanas stundām būtu 29,80 euro nedēļā, līdzšinējo 17,07 euro vietā, jeb vidēji mēnesī 129,03 euro, līdzšinējo 73,43 euro vietā.</t>
  </si>
  <si>
    <t>Palielināt sociālo aizsardzību personām, par kurām darba devējs nav veicis VSAOI.</t>
  </si>
  <si>
    <t xml:space="preserve">Pilnveidot minimālo ienākumu sistēmu, nosakot minimālo ienākumu sliekšņa aprēķina metodoloģiju un precizējot minimālo ienākumu sliekšņu pārskatīšanas regularitāti. Izmaiņas minimālo ienākumu sistēmā ir nepieciešamas, lai pilnībā ieviestu Satversmes tiesas spriedumus lietās Nr. 2019-24-03, Nr. 2019-25-03, Nr.2019-27-03, kuros uzsvērts valsts pienākums regulāri vērtēt sniegtā sociālās palīdzības apmēra pietiekamību, atbilstību sociālajai realitātei, lai iedzīvotājiem ar zemiem ienākumiem nodrošinātu nepieciešamo palīdzību. Eiropas Komisija (EK) savos ziņojumos  vairākkārt aizrādījusi Latvijai par to, ka nabadzības vai sociālās atstumtības riskam pakļauto personu lielais īpatsvars atspoguļo sociālās drošības tīkla nepilnības un problēmas saistībā ar minimālo ienākumu, pensijām un personu ar invaliditāti iekļaušanu. Norādījumi par nepieciešamību uzlabot sociālās aizsardzības (sociālās palīdzības) adekvātumu, īstenot minimālo ienākumu reformu ikgadēji ir iekļauti arī Eiropas Padomes specifiskajās rekomendācijās Latvijai. </t>
  </si>
  <si>
    <t>Priekšlikums paredz samazināt darba devēja apmaksāto darba nespējas termiņu, nosakot, ka, sākot ar 2023.gada 1.aprīli, darba devējs apmaksā no saviem līdzekļiem slimības naudu ne mazāk kā 75% apmērā no vidējās izpeļņas par 2. un 3. pārejošu darba nespējas dienu un ne mazāk kā 80% apmērā par laiku – no 4. darba nespējas dienas, taču ne ilgāku par astoņām kalendāra dienām.</t>
  </si>
  <si>
    <t>Nodrošināt Valsts sociālās apdrošināšanas aģentūras un Nacionālā veselības dienesta pārziņā esošo valsts informācijas sistēmu "Valsts sociālās apdrošināšanas aģentūras Nacionālās aplikācijas aizstājējs" (aģentūras sistēma RINA) un "Nacionālā veselības dienesta Nacionālais aplikācijas aizstājējs" programmatūras pārņemšanu Latvijas atbildībā, nodrošinot IS RINA programmatūras attīstību un turpmāko uzturēšanu elektroniskai datu apmaiņai ar Eiropas Savienības dalībvalstu, Eiropas Ekonomikas zonas valstu, Šveices Konfederācijas un Apvienotās Karalistes (ES dalībvalstu, EEZ valstu, Šveices un Apvienotās Karalistes) kompetentajām institūcijām, kā arī normatīvajos aktos noteikto jauno VSAA pakalpojumu administrēšanu.</t>
  </si>
  <si>
    <t>Veicināt ģimenes asistenta pakalpojuma ieviešanu un attīstību pašvaldībās, atbalsta sniegšanai personām un ģimenēm, kurām trūkst sociālās prasmes.</t>
  </si>
  <si>
    <t>Nodrošināt ēdināšanas izdevumu sadārdzinājuma segšanu  labklājības nozares institūcijām (VSAC un SIVA).</t>
  </si>
  <si>
    <t>Veicināt romu bezdarba līmeņa samazināšanu un ātrāku iekļaušanu darba tirgū.</t>
  </si>
  <si>
    <t>Nodrošināt Latvijas iemaksu veikšanu starptautiskajās organizācijās, lai pildītu starptautiskās saistības, garantētu Latvijai iespēju piedalīties lēmumu pieņemšanās dažādās starptautiskās organizācijās.</t>
  </si>
  <si>
    <t>Nodrošināt VSAA pakalpojumu piegādes cenas pieauguma kompensēšanu personām, kuras pakalpojumus saņem savā dzīvesvietā. Lai novērstu pensiju, pabalstu un atlīdzību samazinājumu pakalpojumu saņēmējiem saistībā ar iepirkuma rezultātā piegādes cenu pieaugumu arī 2023.-2025.gadā, starpība starp VAS Latvijas Pasts noteikto piegādes cenu (2023.gadā 6,30 euro, 2024.gadā - 6,71 euro un 2025.gadā 7,24 euro) un tām izmaksām, ko sedz pakalpojuma saņēmējs (2,39 euro).</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</si>
</sst>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Calibri"/>
      <family val="2"/>
      <charset val="186"/>
      <scheme val="minor"/>
    </font>
    <font>
      <sz val="10"/>
      <name val="Arial"/>
      <family val="2"/>
      <charset val="186"/>
    </font>
    <font>
      <sz val="9"/>
      <name val="Times New Roman"/>
      <family val="1"/>
      <charset val="186"/>
    </font>
    <font>
      <i/>
      <sz val="9"/>
      <name val="Times New Roman"/>
      <family val="1"/>
      <charset val="186"/>
    </font>
    <font>
      <b/>
      <sz val="9"/>
      <name val="Times New Roman"/>
      <family val="1"/>
      <charset val="186"/>
    </font>
    <font>
      <b/>
      <i/>
      <sz val="9"/>
      <name val="Times New Roman"/>
      <family val="1"/>
      <charset val="186"/>
    </font>
    <font>
      <sz val="9"/>
      <name val="Calibri"/>
      <family val="2"/>
      <charset val="186"/>
      <scheme val="minor"/>
    </font>
    <font>
      <sz val="9"/>
      <name val="Arial"/>
      <family val="2"/>
      <charset val="186"/>
    </font>
    <font>
      <b/>
      <sz val="9"/>
      <name val="Calibri"/>
      <family val="2"/>
      <charset val="186"/>
      <scheme val="minor"/>
    </font>
    <font>
      <b/>
      <sz val="10"/>
      <name val="Times New Roman"/>
      <family val="1"/>
      <charset val="186"/>
    </font>
    <font>
      <b/>
      <sz val="12"/>
      <name val="Times New Roman"/>
      <family val="1"/>
      <charset val="186"/>
    </font>
    <font>
      <sz val="12"/>
      <name val="Calibri"/>
      <family val="2"/>
      <charset val="186"/>
      <scheme val="minor"/>
    </font>
    <font>
      <sz val="8"/>
      <name val="Times New Roman"/>
      <family val="1"/>
      <charset val="186"/>
    </font>
    <font>
      <sz val="9"/>
      <color rgb="FFFF0000"/>
      <name val="Times New Roman"/>
      <family val="1"/>
      <charset val="186"/>
    </font>
  </fonts>
  <fills count="6">
    <fill>
      <patternFill patternType="none"/>
    </fill>
    <fill>
      <patternFill patternType="gray125"/>
    </fill>
    <fill>
      <patternFill patternType="solid">
        <fgColor theme="9" tint="0.79995117038483843"/>
        <bgColor indexed="64"/>
      </patternFill>
    </fill>
    <fill>
      <patternFill patternType="solid">
        <fgColor theme="0"/>
        <bgColor indexed="64"/>
      </patternFill>
    </fill>
    <fill>
      <patternFill patternType="solid">
        <fgColor theme="8" tint="0.79995117038483843"/>
        <bgColor indexed="64"/>
      </patternFill>
    </fill>
    <fill>
      <patternFill patternType="solid">
        <fgColor theme="0" tint="-4.9958800012207406E-2"/>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top/>
      <bottom style="thin">
        <color auto="1"/>
      </bottom>
      <diagonal/>
    </border>
    <border>
      <left/>
      <right/>
      <top style="thin">
        <color auto="1"/>
      </top>
      <bottom/>
      <diagonal/>
    </border>
    <border>
      <left/>
      <right/>
      <top style="thin">
        <color auto="1"/>
      </top>
      <bottom style="thin">
        <color auto="1"/>
      </bottom>
      <diagonal/>
    </border>
    <border>
      <left/>
      <right style="thin">
        <color auto="1"/>
      </right>
      <top/>
      <bottom/>
      <diagonal/>
    </border>
  </borders>
  <cellStyleXfs count="8">
    <xf numFmtId="0" fontId="0" fillId="0" borderId="0"/>
    <xf numFmtId="0" fontId="1" fillId="0" borderId="0"/>
    <xf numFmtId="0" fontId="1" fillId="0" borderId="0" applyBorder="0"/>
    <xf numFmtId="0" fontId="1" fillId="0" borderId="0"/>
    <xf numFmtId="0" fontId="1" fillId="0" borderId="0"/>
    <xf numFmtId="0" fontId="1" fillId="0" borderId="0"/>
    <xf numFmtId="0" fontId="1" fillId="0" borderId="0"/>
    <xf numFmtId="0" fontId="1" fillId="0" borderId="0"/>
  </cellStyleXfs>
  <cellXfs count="181">
    <xf numFmtId="0" fontId="0" fillId="0" borderId="0" xfId="0"/>
    <xf numFmtId="0" fontId="4" fillId="2" borderId="3" xfId="1" applyFont="1" applyFill="1" applyBorder="1" applyAlignment="1">
      <alignment horizontal="center" vertical="center" wrapText="1"/>
    </xf>
    <xf numFmtId="0" fontId="2" fillId="2" borderId="1"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11" fillId="0" borderId="0" xfId="0" applyFont="1" applyAlignment="1">
      <alignment horizontal="center" wrapText="1"/>
    </xf>
    <xf numFmtId="49" fontId="10" fillId="0" borderId="0" xfId="2" applyNumberFormat="1" applyFont="1" applyBorder="1" applyAlignment="1">
      <alignment horizontal="center" vertical="top" wrapText="1"/>
    </xf>
    <xf numFmtId="49" fontId="4" fillId="2" borderId="1" xfId="2" applyNumberFormat="1" applyFont="1" applyFill="1" applyBorder="1" applyAlignment="1">
      <alignment horizontal="right" vertical="top" wrapText="1"/>
    </xf>
    <xf numFmtId="49" fontId="2" fillId="4" borderId="1" xfId="1" applyNumberFormat="1" applyFont="1" applyFill="1" applyBorder="1" applyAlignment="1">
      <alignment horizontal="right" vertical="top" wrapText="1"/>
    </xf>
    <xf numFmtId="49" fontId="2" fillId="4" borderId="8" xfId="2" applyNumberFormat="1" applyFont="1" applyFill="1" applyBorder="1" applyAlignment="1">
      <alignment horizontal="left" vertical="top" wrapText="1"/>
    </xf>
    <xf numFmtId="49" fontId="2" fillId="4" borderId="11" xfId="2" applyNumberFormat="1" applyFont="1" applyFill="1" applyBorder="1" applyAlignment="1">
      <alignment horizontal="left" vertical="top" wrapText="1"/>
    </xf>
    <xf numFmtId="49" fontId="2" fillId="4" borderId="14" xfId="2" applyNumberFormat="1" applyFont="1" applyFill="1" applyBorder="1" applyAlignment="1">
      <alignment horizontal="left" vertical="top" wrapText="1"/>
    </xf>
    <xf numFmtId="49" fontId="2" fillId="4" borderId="0" xfId="2" applyNumberFormat="1" applyFont="1" applyFill="1" applyBorder="1" applyAlignment="1">
      <alignment horizontal="left" vertical="top" wrapText="1"/>
    </xf>
    <xf numFmtId="49" fontId="2" fillId="4" borderId="6" xfId="2" applyNumberFormat="1" applyFont="1" applyFill="1" applyBorder="1" applyAlignment="1">
      <alignment horizontal="left" vertical="top" wrapText="1"/>
    </xf>
    <xf numFmtId="49" fontId="2" fillId="4" borderId="12" xfId="2" applyNumberFormat="1" applyFont="1" applyFill="1" applyBorder="1" applyAlignment="1">
      <alignment horizontal="left" vertical="top" wrapText="1"/>
    </xf>
    <xf numFmtId="49" fontId="2" fillId="4" borderId="1" xfId="2" applyNumberFormat="1" applyFont="1" applyFill="1" applyBorder="1" applyAlignment="1">
      <alignment horizontal="right" vertical="top" wrapText="1"/>
    </xf>
    <xf numFmtId="0" fontId="3" fillId="0" borderId="0" xfId="1" applyFont="1" applyFill="1" applyBorder="1" applyAlignment="1">
      <alignment horizontal="center" vertical="center" wrapText="1"/>
    </xf>
    <xf numFmtId="0" fontId="2" fillId="0" borderId="0" xfId="1" applyFont="1" applyFill="1"/>
    <xf numFmtId="3" fontId="2" fillId="0" borderId="0" xfId="1" applyNumberFormat="1" applyFont="1" applyFill="1"/>
    <xf numFmtId="0" fontId="2" fillId="0" borderId="0" xfId="1" applyFont="1" applyFill="1" applyBorder="1" applyAlignment="1"/>
    <xf numFmtId="0" fontId="2" fillId="0" borderId="0" xfId="1" applyFont="1" applyFill="1" applyBorder="1" applyAlignment="1">
      <alignment wrapText="1"/>
    </xf>
    <xf numFmtId="0" fontId="4" fillId="0" borderId="0" xfId="1" applyFont="1" applyFill="1" applyAlignment="1">
      <alignment horizontal="center" vertical="center"/>
    </xf>
    <xf numFmtId="0" fontId="7" fillId="0" borderId="0" xfId="1" applyFont="1" applyFill="1" applyAlignment="1">
      <alignment horizontal="center" vertical="center"/>
    </xf>
    <xf numFmtId="0" fontId="4" fillId="2" borderId="1" xfId="1" applyFont="1" applyFill="1" applyBorder="1" applyAlignment="1">
      <alignment horizontal="center" vertical="center" wrapText="1"/>
    </xf>
    <xf numFmtId="0" fontId="2" fillId="0" borderId="0" xfId="1" applyFont="1" applyFill="1" applyAlignment="1">
      <alignment horizontal="center"/>
    </xf>
    <xf numFmtId="0" fontId="2" fillId="0" borderId="0" xfId="2" applyFont="1" applyFill="1" applyBorder="1" applyAlignment="1">
      <alignment horizontal="right" vertical="top" wrapText="1"/>
    </xf>
    <xf numFmtId="0" fontId="4" fillId="0" borderId="0" xfId="1" applyFont="1" applyFill="1" applyAlignment="1">
      <alignment horizontal="center" vertical="top" wrapText="1"/>
    </xf>
    <xf numFmtId="0" fontId="2" fillId="3" borderId="0" xfId="1" applyFont="1" applyFill="1"/>
    <xf numFmtId="3" fontId="2" fillId="3" borderId="0" xfId="1" applyNumberFormat="1" applyFont="1" applyFill="1"/>
    <xf numFmtId="0" fontId="3" fillId="0" borderId="0" xfId="1" applyFont="1" applyFill="1"/>
    <xf numFmtId="0" fontId="3" fillId="0" borderId="0" xfId="1" applyFont="1" applyFill="1"/>
    <xf numFmtId="3" fontId="3" fillId="0" borderId="0" xfId="1" applyNumberFormat="1" applyFont="1" applyFill="1"/>
    <xf numFmtId="0" fontId="2" fillId="3" borderId="0" xfId="1" applyFont="1" applyFill="1"/>
    <xf numFmtId="0" fontId="2" fillId="0" borderId="0" xfId="1" applyFont="1" applyFill="1"/>
    <xf numFmtId="0" fontId="7" fillId="0" borderId="0" xfId="1" applyFont="1" applyFill="1" applyAlignment="1">
      <alignment wrapText="1"/>
    </xf>
    <xf numFmtId="49" fontId="9" fillId="0" borderId="0" xfId="2" applyNumberFormat="1" applyFont="1" applyBorder="1" applyAlignment="1">
      <alignment horizontal="right" vertical="top" wrapText="1"/>
    </xf>
    <xf numFmtId="3" fontId="9" fillId="0" borderId="0" xfId="1" applyNumberFormat="1" applyFont="1" applyAlignment="1">
      <alignment vertical="center" wrapText="1"/>
    </xf>
    <xf numFmtId="4" fontId="2" fillId="0" borderId="0" xfId="1" applyNumberFormat="1" applyFont="1" applyFill="1"/>
    <xf numFmtId="4" fontId="12" fillId="0" borderId="0" xfId="1" applyNumberFormat="1" applyFont="1" applyFill="1"/>
    <xf numFmtId="3" fontId="7" fillId="0" borderId="0" xfId="1" applyNumberFormat="1" applyFont="1" applyFill="1" applyAlignment="1">
      <alignment wrapText="1"/>
    </xf>
    <xf numFmtId="3" fontId="7" fillId="0" borderId="0" xfId="1" applyNumberFormat="1" applyFont="1" applyFill="1" applyAlignment="1"/>
    <xf numFmtId="0" fontId="13" fillId="0" borderId="0" xfId="1" applyFont="1" applyFill="1"/>
    <xf numFmtId="0" fontId="4" fillId="2" borderId="2"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2" fillId="0" borderId="0" xfId="1" applyFont="1" applyFill="1" applyAlignment="1">
      <alignment horizontal="right"/>
    </xf>
    <xf numFmtId="49" fontId="2" fillId="0" borderId="1" xfId="1" applyNumberFormat="1" applyFont="1" applyFill="1" applyBorder="1" applyAlignment="1">
      <alignment horizontal="right" vertical="top" wrapText="1"/>
    </xf>
    <xf numFmtId="3" fontId="2" fillId="0" borderId="0" xfId="1" applyNumberFormat="1" applyFont="1" applyFill="1" applyBorder="1" applyAlignment="1">
      <alignment horizontal="right"/>
    </xf>
    <xf numFmtId="3" fontId="2" fillId="0" borderId="0" xfId="1" applyNumberFormat="1" applyFont="1" applyFill="1" applyBorder="1" applyAlignment="1">
      <alignment horizontal="right" wrapText="1"/>
    </xf>
    <xf numFmtId="3" fontId="2" fillId="4" borderId="3" xfId="1" applyNumberFormat="1" applyFont="1" applyFill="1" applyBorder="1" applyAlignment="1">
      <alignment horizontal="right" vertical="center" wrapText="1"/>
    </xf>
    <xf numFmtId="3" fontId="2" fillId="4" borderId="1" xfId="1" applyNumberFormat="1" applyFont="1" applyFill="1" applyBorder="1" applyAlignment="1">
      <alignment horizontal="right" vertical="center" wrapText="1"/>
    </xf>
    <xf numFmtId="3" fontId="2" fillId="5" borderId="3" xfId="1" applyNumberFormat="1" applyFont="1" applyFill="1" applyBorder="1" applyAlignment="1">
      <alignment horizontal="right" vertical="center" wrapText="1"/>
    </xf>
    <xf numFmtId="3" fontId="2" fillId="5" borderId="1" xfId="1" applyNumberFormat="1" applyFont="1" applyFill="1" applyBorder="1" applyAlignment="1">
      <alignment horizontal="right" vertical="center" wrapText="1"/>
    </xf>
    <xf numFmtId="49" fontId="2" fillId="5" borderId="1" xfId="1" applyNumberFormat="1" applyFont="1" applyFill="1" applyBorder="1" applyAlignment="1">
      <alignment horizontal="right" vertical="top" wrapText="1"/>
    </xf>
    <xf numFmtId="49" fontId="2" fillId="4" borderId="1" xfId="1" applyNumberFormat="1" applyFont="1" applyFill="1" applyBorder="1" applyAlignment="1">
      <alignment horizontal="right" vertical="top" wrapText="1"/>
    </xf>
    <xf numFmtId="49" fontId="3" fillId="4" borderId="1" xfId="1" applyNumberFormat="1" applyFont="1" applyFill="1" applyBorder="1" applyAlignment="1">
      <alignment horizontal="justify" vertical="top" wrapText="1"/>
    </xf>
    <xf numFmtId="3" fontId="2" fillId="5" borderId="1" xfId="1" applyNumberFormat="1" applyFont="1" applyFill="1" applyBorder="1" applyAlignment="1">
      <alignment horizontal="center" vertical="center" wrapText="1"/>
    </xf>
    <xf numFmtId="3" fontId="2" fillId="4" borderId="1" xfId="5" applyNumberFormat="1" applyFont="1" applyFill="1" applyBorder="1" applyAlignment="1">
      <alignment horizontal="right" vertical="center" wrapText="1"/>
    </xf>
    <xf numFmtId="49" fontId="3" fillId="5" borderId="1" xfId="1" applyNumberFormat="1" applyFont="1" applyFill="1" applyBorder="1" applyAlignment="1">
      <alignment horizontal="left" vertical="top" wrapText="1"/>
    </xf>
    <xf numFmtId="49" fontId="3" fillId="4" borderId="1" xfId="1" applyNumberFormat="1" applyFont="1" applyFill="1" applyBorder="1" applyAlignment="1">
      <alignment horizontal="left" vertical="top" wrapText="1"/>
    </xf>
    <xf numFmtId="49" fontId="2" fillId="5" borderId="1" xfId="1" applyNumberFormat="1" applyFont="1" applyFill="1" applyBorder="1" applyAlignment="1">
      <alignment horizontal="right" vertical="top" wrapText="1"/>
    </xf>
    <xf numFmtId="49" fontId="2" fillId="5" borderId="1" xfId="2" applyNumberFormat="1" applyFont="1" applyFill="1" applyBorder="1" applyAlignment="1">
      <alignment horizontal="right" vertical="top" wrapText="1"/>
    </xf>
    <xf numFmtId="49" fontId="2" fillId="4" borderId="1" xfId="1" applyNumberFormat="1" applyFont="1" applyFill="1" applyBorder="1" applyAlignment="1">
      <alignment horizontal="justify" vertical="top" wrapText="1"/>
    </xf>
    <xf numFmtId="3" fontId="2" fillId="4" borderId="1" xfId="1" applyNumberFormat="1" applyFont="1" applyFill="1" applyBorder="1" applyAlignment="1">
      <alignment vertical="top" wrapText="1"/>
    </xf>
    <xf numFmtId="3" fontId="3" fillId="4" borderId="1" xfId="1" applyNumberFormat="1" applyFont="1" applyFill="1" applyBorder="1" applyAlignment="1">
      <alignment horizontal="right" vertical="top" wrapText="1"/>
    </xf>
    <xf numFmtId="3" fontId="2" fillId="4" borderId="1" xfId="1" applyNumberFormat="1" applyFont="1" applyFill="1" applyBorder="1" applyAlignment="1">
      <alignment horizontal="right" vertical="top" wrapText="1"/>
    </xf>
    <xf numFmtId="49" fontId="2" fillId="4" borderId="3" xfId="1" applyNumberFormat="1" applyFont="1" applyFill="1" applyBorder="1" applyAlignment="1">
      <alignment horizontal="left" vertical="top" wrapText="1"/>
    </xf>
    <xf numFmtId="49" fontId="2" fillId="4" borderId="1" xfId="1" applyNumberFormat="1" applyFont="1" applyFill="1" applyBorder="1" applyAlignment="1">
      <alignment horizontal="left" vertical="top" wrapText="1"/>
    </xf>
    <xf numFmtId="49" fontId="2" fillId="5" borderId="3" xfId="1" applyNumberFormat="1" applyFont="1" applyFill="1" applyBorder="1" applyAlignment="1">
      <alignment horizontal="left" vertical="top" wrapText="1"/>
    </xf>
    <xf numFmtId="49" fontId="2" fillId="5" borderId="1" xfId="1" applyNumberFormat="1" applyFont="1" applyFill="1" applyBorder="1" applyAlignment="1">
      <alignment horizontal="left" vertical="top" wrapText="1"/>
    </xf>
    <xf numFmtId="49" fontId="2" fillId="5" borderId="1" xfId="1" applyNumberFormat="1" applyFont="1" applyFill="1" applyBorder="1" applyAlignment="1">
      <alignment horizontal="justify" vertical="top" wrapText="1"/>
    </xf>
    <xf numFmtId="3" fontId="2" fillId="5" borderId="1" xfId="1" applyNumberFormat="1" applyFont="1" applyFill="1" applyBorder="1" applyAlignment="1">
      <alignment vertical="center" wrapText="1"/>
    </xf>
    <xf numFmtId="3" fontId="2" fillId="4" borderId="1" xfId="1" applyNumberFormat="1" applyFont="1" applyFill="1" applyBorder="1" applyAlignment="1">
      <alignment horizontal="center" vertical="center" wrapText="1"/>
    </xf>
    <xf numFmtId="3" fontId="2" fillId="5" borderId="3" xfId="1" applyNumberFormat="1" applyFont="1" applyFill="1" applyBorder="1" applyAlignment="1">
      <alignment horizontal="right" vertical="top" wrapText="1"/>
    </xf>
    <xf numFmtId="3" fontId="2" fillId="5" borderId="1" xfId="1" applyNumberFormat="1" applyFont="1" applyFill="1" applyBorder="1" applyAlignment="1">
      <alignment vertical="top" wrapText="1"/>
    </xf>
    <xf numFmtId="49" fontId="2" fillId="4" borderId="1" xfId="1" applyNumberFormat="1" applyFont="1" applyFill="1" applyBorder="1" applyAlignment="1">
      <alignment vertical="top" wrapText="1"/>
    </xf>
    <xf numFmtId="3" fontId="2" fillId="4" borderId="1" xfId="1" applyNumberFormat="1" applyFont="1" applyFill="1" applyBorder="1"/>
    <xf numFmtId="3" fontId="2" fillId="4" borderId="1" xfId="1" applyNumberFormat="1" applyFont="1" applyFill="1" applyBorder="1" applyAlignment="1">
      <alignment horizontal="center"/>
    </xf>
    <xf numFmtId="3" fontId="4" fillId="2" borderId="1" xfId="1" applyNumberFormat="1" applyFont="1" applyFill="1" applyBorder="1" applyAlignment="1">
      <alignment horizontal="right" vertical="center" wrapText="1"/>
    </xf>
    <xf numFmtId="49" fontId="2" fillId="4" borderId="1" xfId="1" applyNumberFormat="1" applyFont="1" applyFill="1" applyBorder="1" applyAlignment="1">
      <alignment horizontal="justify" vertical="top" wrapText="1"/>
    </xf>
    <xf numFmtId="49" fontId="4" fillId="4" borderId="1" xfId="1" applyNumberFormat="1" applyFont="1" applyFill="1" applyBorder="1" applyAlignment="1">
      <alignment horizontal="justify" vertical="top" wrapText="1"/>
    </xf>
    <xf numFmtId="3" fontId="4" fillId="4" borderId="1" xfId="1" applyNumberFormat="1" applyFont="1" applyFill="1" applyBorder="1" applyAlignment="1">
      <alignment horizontal="right" vertical="top" wrapText="1"/>
    </xf>
    <xf numFmtId="49" fontId="3" fillId="4" borderId="1" xfId="1" applyNumberFormat="1" applyFont="1" applyFill="1" applyBorder="1" applyAlignment="1">
      <alignment horizontal="justify" vertical="top" wrapText="1"/>
    </xf>
    <xf numFmtId="49" fontId="3" fillId="4" borderId="1" xfId="1" applyNumberFormat="1" applyFont="1" applyFill="1" applyBorder="1" applyAlignment="1">
      <alignment horizontal="right" vertical="top" wrapText="1"/>
    </xf>
    <xf numFmtId="3" fontId="3" fillId="4" borderId="1" xfId="5" applyNumberFormat="1" applyFont="1" applyFill="1" applyBorder="1" applyAlignment="1">
      <alignment horizontal="right" vertical="top" wrapText="1"/>
    </xf>
    <xf numFmtId="49" fontId="3" fillId="5" borderId="1" xfId="1" applyNumberFormat="1" applyFont="1" applyFill="1" applyBorder="1" applyAlignment="1">
      <alignment horizontal="justify" vertical="top" wrapText="1"/>
    </xf>
    <xf numFmtId="49" fontId="3" fillId="5" borderId="1" xfId="1" applyNumberFormat="1" applyFont="1" applyFill="1" applyBorder="1" applyAlignment="1">
      <alignment horizontal="right" vertical="top" wrapText="1"/>
    </xf>
    <xf numFmtId="3" fontId="3" fillId="5" borderId="1" xfId="1" applyNumberFormat="1" applyFont="1" applyFill="1" applyBorder="1" applyAlignment="1">
      <alignment horizontal="right" vertical="center" wrapText="1"/>
    </xf>
    <xf numFmtId="3" fontId="3" fillId="5" borderId="1" xfId="5" applyNumberFormat="1" applyFont="1" applyFill="1" applyBorder="1" applyAlignment="1">
      <alignment horizontal="right" vertical="top" wrapText="1"/>
    </xf>
    <xf numFmtId="3" fontId="3" fillId="5" borderId="1" xfId="5" applyNumberFormat="1" applyFont="1" applyFill="1" applyBorder="1" applyAlignment="1">
      <alignment horizontal="center" vertical="top" wrapText="1"/>
    </xf>
    <xf numFmtId="3" fontId="3" fillId="4" borderId="1" xfId="5" applyNumberFormat="1" applyFont="1" applyFill="1" applyBorder="1" applyAlignment="1">
      <alignment horizontal="right" vertical="top" wrapText="1"/>
    </xf>
    <xf numFmtId="3" fontId="4" fillId="5" borderId="1" xfId="5" applyNumberFormat="1" applyFont="1" applyFill="1" applyBorder="1" applyAlignment="1">
      <alignment horizontal="right" vertical="top" wrapText="1"/>
    </xf>
    <xf numFmtId="3" fontId="4" fillId="4" borderId="1" xfId="5" applyNumberFormat="1" applyFont="1" applyFill="1" applyBorder="1" applyAlignment="1">
      <alignment horizontal="right" vertical="top" wrapText="1"/>
    </xf>
    <xf numFmtId="3" fontId="9" fillId="2" borderId="1" xfId="1" applyNumberFormat="1" applyFont="1" applyFill="1" applyBorder="1" applyAlignment="1">
      <alignment horizontal="center" vertical="center" wrapText="1"/>
    </xf>
    <xf numFmtId="3" fontId="2" fillId="4" borderId="4" xfId="1" applyNumberFormat="1" applyFont="1" applyFill="1" applyBorder="1" applyAlignment="1">
      <alignment horizontal="right" vertical="center" wrapText="1"/>
    </xf>
    <xf numFmtId="3" fontId="2" fillId="4" borderId="2" xfId="1" applyNumberFormat="1" applyFont="1" applyFill="1" applyBorder="1" applyAlignment="1">
      <alignment horizontal="right" vertical="center" wrapText="1"/>
    </xf>
    <xf numFmtId="3" fontId="2" fillId="5" borderId="4" xfId="1" applyNumberFormat="1" applyFont="1" applyFill="1" applyBorder="1" applyAlignment="1">
      <alignment horizontal="right" vertical="center" wrapText="1"/>
    </xf>
    <xf numFmtId="3" fontId="2" fillId="5" borderId="2" xfId="1" applyNumberFormat="1" applyFont="1" applyFill="1" applyBorder="1" applyAlignment="1">
      <alignment horizontal="center" vertical="center" wrapText="1"/>
    </xf>
    <xf numFmtId="3" fontId="2" fillId="4" borderId="2" xfId="5" applyNumberFormat="1" applyFont="1" applyFill="1" applyBorder="1" applyAlignment="1">
      <alignment horizontal="right" vertical="center" wrapText="1"/>
    </xf>
    <xf numFmtId="3" fontId="2" fillId="5" borderId="2" xfId="1" applyNumberFormat="1" applyFont="1" applyFill="1" applyBorder="1" applyAlignment="1">
      <alignment horizontal="right" vertical="center" wrapText="1"/>
    </xf>
    <xf numFmtId="3" fontId="2" fillId="5" borderId="2" xfId="1" applyNumberFormat="1" applyFont="1" applyFill="1" applyBorder="1" applyAlignment="1">
      <alignment vertical="center" wrapText="1"/>
    </xf>
    <xf numFmtId="3" fontId="2" fillId="4" borderId="2" xfId="1" applyNumberFormat="1" applyFont="1" applyFill="1" applyBorder="1" applyAlignment="1">
      <alignment horizontal="center" vertical="center" wrapText="1"/>
    </xf>
    <xf numFmtId="3" fontId="2" fillId="4" borderId="2" xfId="1" applyNumberFormat="1" applyFont="1" applyFill="1" applyBorder="1" applyAlignment="1">
      <alignment vertical="top" wrapText="1"/>
    </xf>
    <xf numFmtId="3" fontId="2" fillId="5" borderId="4" xfId="1" applyNumberFormat="1" applyFont="1" applyFill="1" applyBorder="1" applyAlignment="1">
      <alignment horizontal="right" vertical="top" wrapText="1"/>
    </xf>
    <xf numFmtId="3" fontId="2" fillId="5" borderId="2" xfId="1" applyNumberFormat="1" applyFont="1" applyFill="1" applyBorder="1" applyAlignment="1">
      <alignment vertical="top" wrapText="1"/>
    </xf>
    <xf numFmtId="3" fontId="2" fillId="4" borderId="2" xfId="1" applyNumberFormat="1" applyFont="1" applyFill="1" applyBorder="1" applyAlignment="1">
      <alignment horizontal="right" vertical="top" wrapText="1"/>
    </xf>
    <xf numFmtId="3" fontId="2" fillId="4" borderId="2" xfId="1" applyNumberFormat="1" applyFont="1" applyFill="1" applyBorder="1" applyAlignment="1">
      <alignment horizontal="center"/>
    </xf>
    <xf numFmtId="3" fontId="4" fillId="2" borderId="2" xfId="1" applyNumberFormat="1" applyFont="1" applyFill="1" applyBorder="1" applyAlignment="1">
      <alignment horizontal="right" vertical="center" wrapText="1"/>
    </xf>
    <xf numFmtId="3" fontId="2" fillId="0" borderId="1" xfId="1" applyNumberFormat="1" applyFont="1" applyFill="1" applyBorder="1"/>
    <xf numFmtId="0" fontId="2" fillId="5" borderId="1" xfId="1" applyFont="1" applyFill="1" applyBorder="1"/>
    <xf numFmtId="0" fontId="2" fillId="2" borderId="1" xfId="1" applyFont="1" applyFill="1" applyBorder="1"/>
    <xf numFmtId="0" fontId="2" fillId="5" borderId="1" xfId="1" applyFont="1" applyFill="1" applyBorder="1" applyAlignment="1">
      <alignment vertical="top" wrapText="1"/>
    </xf>
    <xf numFmtId="0" fontId="2" fillId="4" borderId="1" xfId="1" applyFont="1" applyFill="1" applyBorder="1" applyAlignment="1">
      <alignment wrapText="1"/>
    </xf>
    <xf numFmtId="0" fontId="2" fillId="5" borderId="1" xfId="1" applyFont="1" applyFill="1" applyBorder="1" applyAlignment="1">
      <alignment vertical="top"/>
    </xf>
    <xf numFmtId="0" fontId="2" fillId="4" borderId="1" xfId="1" applyFont="1" applyFill="1" applyBorder="1" applyAlignment="1">
      <alignment vertical="top" wrapText="1"/>
    </xf>
    <xf numFmtId="0" fontId="2" fillId="5" borderId="1" xfId="1" applyFont="1" applyFill="1" applyBorder="1" applyAlignment="1">
      <alignment wrapText="1"/>
    </xf>
    <xf numFmtId="0" fontId="2" fillId="5" borderId="1" xfId="1" applyFont="1" applyFill="1" applyBorder="1" applyAlignment="1">
      <alignment vertical="top" wrapText="1"/>
    </xf>
    <xf numFmtId="0" fontId="2" fillId="5" borderId="1" xfId="1" applyFont="1" applyFill="1" applyBorder="1" applyAlignment="1">
      <alignment horizontal="left" vertical="top" wrapText="1"/>
    </xf>
    <xf numFmtId="0" fontId="4" fillId="2" borderId="5" xfId="1" applyFont="1" applyFill="1" applyBorder="1" applyAlignment="1">
      <alignment horizontal="center" vertical="center" wrapText="1"/>
    </xf>
    <xf numFmtId="49" fontId="2" fillId="4" borderId="1" xfId="1" applyNumberFormat="1" applyFont="1" applyFill="1" applyBorder="1" applyAlignment="1">
      <alignment horizontal="left" vertical="top" wrapText="1"/>
    </xf>
    <xf numFmtId="49" fontId="2" fillId="5" borderId="1" xfId="1" applyNumberFormat="1" applyFont="1" applyFill="1" applyBorder="1" applyAlignment="1">
      <alignment horizontal="right" vertical="top" wrapText="1"/>
    </xf>
    <xf numFmtId="49" fontId="3" fillId="5" borderId="1" xfId="2" applyNumberFormat="1" applyFont="1" applyFill="1" applyBorder="1" applyAlignment="1">
      <alignment horizontal="left" vertical="top" wrapText="1"/>
    </xf>
    <xf numFmtId="49" fontId="3" fillId="4" borderId="6" xfId="2" applyNumberFormat="1" applyFont="1" applyFill="1" applyBorder="1" applyAlignment="1">
      <alignment horizontal="left" vertical="top" wrapText="1"/>
    </xf>
    <xf numFmtId="49" fontId="3" fillId="4" borderId="14" xfId="2" applyNumberFormat="1" applyFont="1" applyFill="1" applyBorder="1" applyAlignment="1">
      <alignment horizontal="left" vertical="top" wrapText="1"/>
    </xf>
    <xf numFmtId="49" fontId="3" fillId="4" borderId="8" xfId="2" applyNumberFormat="1" applyFont="1" applyFill="1" applyBorder="1" applyAlignment="1">
      <alignment horizontal="left" vertical="top" wrapText="1"/>
    </xf>
    <xf numFmtId="0" fontId="2" fillId="2" borderId="5"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6" fillId="2" borderId="6" xfId="0" applyFont="1" applyFill="1" applyBorder="1" applyAlignment="1">
      <alignment horizontal="center" vertical="center" wrapText="1"/>
    </xf>
    <xf numFmtId="0" fontId="2" fillId="2" borderId="7" xfId="1" applyFont="1" applyFill="1" applyBorder="1" applyAlignment="1">
      <alignment horizontal="center" vertical="center" wrapText="1"/>
    </xf>
    <xf numFmtId="0" fontId="6" fillId="2" borderId="8" xfId="0" applyFont="1" applyFill="1" applyBorder="1" applyAlignment="1">
      <alignment horizontal="center" vertical="center" wrapText="1"/>
    </xf>
    <xf numFmtId="0" fontId="4" fillId="2" borderId="2" xfId="1" applyFont="1" applyFill="1" applyBorder="1" applyAlignment="1">
      <alignment horizontal="center" vertical="center" wrapText="1"/>
    </xf>
    <xf numFmtId="0" fontId="2" fillId="2" borderId="13" xfId="1" applyFont="1" applyFill="1" applyBorder="1" applyAlignment="1">
      <alignment horizontal="center" vertical="center" wrapText="1"/>
    </xf>
    <xf numFmtId="49" fontId="2" fillId="5" borderId="2" xfId="2" applyNumberFormat="1" applyFont="1" applyFill="1" applyBorder="1" applyAlignment="1">
      <alignment horizontal="left" vertical="top" wrapText="1"/>
    </xf>
    <xf numFmtId="49" fontId="2" fillId="5" borderId="10" xfId="2" applyNumberFormat="1" applyFont="1" applyFill="1" applyBorder="1" applyAlignment="1">
      <alignment horizontal="left" vertical="top" wrapText="1"/>
    </xf>
    <xf numFmtId="49" fontId="2" fillId="5" borderId="12" xfId="1" applyNumberFormat="1" applyFont="1" applyFill="1" applyBorder="1" applyAlignment="1">
      <alignment horizontal="left" vertical="top" wrapText="1"/>
    </xf>
    <xf numFmtId="49" fontId="2" fillId="5" borderId="6" xfId="1" applyNumberFormat="1" applyFont="1" applyFill="1" applyBorder="1" applyAlignment="1">
      <alignment horizontal="left" vertical="top" wrapText="1"/>
    </xf>
    <xf numFmtId="49" fontId="2" fillId="5" borderId="0" xfId="1" applyNumberFormat="1" applyFont="1" applyFill="1" applyBorder="1" applyAlignment="1">
      <alignment horizontal="left" vertical="top" wrapText="1"/>
    </xf>
    <xf numFmtId="49" fontId="2" fillId="5" borderId="14" xfId="1" applyNumberFormat="1" applyFont="1" applyFill="1" applyBorder="1" applyAlignment="1">
      <alignment horizontal="left" vertical="top" wrapText="1"/>
    </xf>
    <xf numFmtId="49" fontId="2" fillId="5" borderId="11" xfId="1" applyNumberFormat="1" applyFont="1" applyFill="1" applyBorder="1" applyAlignment="1">
      <alignment horizontal="left" vertical="top" wrapText="1"/>
    </xf>
    <xf numFmtId="49" fontId="2" fillId="5" borderId="8" xfId="1" applyNumberFormat="1" applyFont="1" applyFill="1" applyBorder="1" applyAlignment="1">
      <alignment horizontal="left" vertical="top" wrapText="1"/>
    </xf>
    <xf numFmtId="0" fontId="2" fillId="5" borderId="1" xfId="1" applyFont="1" applyFill="1" applyBorder="1" applyAlignment="1">
      <alignment horizontal="right" vertical="top" wrapText="1"/>
    </xf>
    <xf numFmtId="0" fontId="2" fillId="5" borderId="12" xfId="1" applyFont="1" applyFill="1" applyBorder="1" applyAlignment="1">
      <alignment horizontal="left" vertical="top" wrapText="1"/>
    </xf>
    <xf numFmtId="0" fontId="2" fillId="5" borderId="6" xfId="1" applyFont="1" applyFill="1" applyBorder="1" applyAlignment="1">
      <alignment horizontal="left" vertical="top" wrapText="1"/>
    </xf>
    <xf numFmtId="0" fontId="2" fillId="5" borderId="11" xfId="1" applyFont="1" applyFill="1" applyBorder="1" applyAlignment="1">
      <alignment horizontal="left" vertical="top" wrapText="1"/>
    </xf>
    <xf numFmtId="0" fontId="2" fillId="5" borderId="8" xfId="1" applyFont="1" applyFill="1" applyBorder="1" applyAlignment="1">
      <alignment horizontal="left" vertical="top" wrapText="1"/>
    </xf>
    <xf numFmtId="0" fontId="2" fillId="4" borderId="12" xfId="1" applyFont="1" applyFill="1" applyBorder="1" applyAlignment="1">
      <alignment horizontal="left" vertical="center" wrapText="1"/>
    </xf>
    <xf numFmtId="0" fontId="2" fillId="4" borderId="6" xfId="1" applyFont="1" applyFill="1" applyBorder="1" applyAlignment="1">
      <alignment horizontal="left" vertical="center" wrapText="1"/>
    </xf>
    <xf numFmtId="0" fontId="2" fillId="4" borderId="11" xfId="1" applyFont="1" applyFill="1" applyBorder="1" applyAlignment="1">
      <alignment horizontal="left" vertical="center" wrapText="1"/>
    </xf>
    <xf numFmtId="0" fontId="2" fillId="4" borderId="8" xfId="1" applyFont="1" applyFill="1" applyBorder="1" applyAlignment="1">
      <alignment horizontal="left" vertical="center" wrapText="1"/>
    </xf>
    <xf numFmtId="49" fontId="2" fillId="4" borderId="2" xfId="1" applyNumberFormat="1" applyFont="1" applyFill="1" applyBorder="1" applyAlignment="1">
      <alignment horizontal="justify" vertical="top" wrapText="1"/>
    </xf>
    <xf numFmtId="49" fontId="6" fillId="4" borderId="10" xfId="0" applyNumberFormat="1" applyFont="1" applyFill="1" applyBorder="1" applyAlignment="1">
      <alignment horizontal="justify" vertical="top" wrapText="1"/>
    </xf>
    <xf numFmtId="49" fontId="2" fillId="5" borderId="2" xfId="1" applyNumberFormat="1" applyFont="1" applyFill="1" applyBorder="1" applyAlignment="1">
      <alignment horizontal="justify" vertical="top" wrapText="1"/>
    </xf>
    <xf numFmtId="49" fontId="6" fillId="5" borderId="10" xfId="0" applyNumberFormat="1" applyFont="1" applyFill="1" applyBorder="1" applyAlignment="1">
      <alignment horizontal="justify" vertical="top" wrapText="1"/>
    </xf>
    <xf numFmtId="0" fontId="4" fillId="0" borderId="0" xfId="1" applyFont="1" applyFill="1" applyAlignment="1">
      <alignment horizontal="center" vertical="center"/>
    </xf>
    <xf numFmtId="0" fontId="7" fillId="0" borderId="0" xfId="1" applyFont="1" applyFill="1" applyAlignment="1">
      <alignment horizontal="center" vertical="center"/>
    </xf>
    <xf numFmtId="0" fontId="4" fillId="0" borderId="11" xfId="1" applyFont="1" applyFill="1" applyBorder="1" applyAlignment="1">
      <alignment horizontal="center" vertical="center"/>
    </xf>
    <xf numFmtId="0" fontId="6" fillId="0" borderId="11" xfId="0" applyFont="1" applyBorder="1" applyAlignment="1">
      <alignment horizontal="center" vertical="center"/>
    </xf>
    <xf numFmtId="0" fontId="3" fillId="0" borderId="12" xfId="1" applyFont="1" applyFill="1" applyBorder="1" applyAlignment="1">
      <alignment horizontal="center" vertical="center" wrapText="1"/>
    </xf>
    <xf numFmtId="0" fontId="4" fillId="0" borderId="0" xfId="1" applyFont="1" applyFill="1" applyBorder="1" applyAlignment="1">
      <alignment horizontal="center" vertical="center" wrapText="1"/>
    </xf>
    <xf numFmtId="0" fontId="8" fillId="0" borderId="0" xfId="0" applyFont="1" applyAlignment="1">
      <alignment horizontal="center" vertical="center" wrapText="1"/>
    </xf>
    <xf numFmtId="0" fontId="2" fillId="4" borderId="3" xfId="1" applyFont="1" applyFill="1" applyBorder="1" applyAlignment="1">
      <alignment horizontal="left" vertical="top" wrapText="1"/>
    </xf>
    <xf numFmtId="0" fontId="2" fillId="4" borderId="5" xfId="1" applyFont="1" applyFill="1" applyBorder="1" applyAlignment="1">
      <alignment horizontal="left" vertical="top" wrapText="1"/>
    </xf>
    <xf numFmtId="49" fontId="2" fillId="4" borderId="4" xfId="1" applyNumberFormat="1" applyFont="1" applyFill="1" applyBorder="1" applyAlignment="1">
      <alignment horizontal="left" vertical="top" wrapText="1"/>
    </xf>
    <xf numFmtId="49" fontId="2" fillId="4" borderId="6" xfId="1" applyNumberFormat="1" applyFont="1" applyFill="1" applyBorder="1" applyAlignment="1">
      <alignment horizontal="left" vertical="top" wrapText="1"/>
    </xf>
    <xf numFmtId="49" fontId="2" fillId="4" borderId="7" xfId="1" applyNumberFormat="1" applyFont="1" applyFill="1" applyBorder="1" applyAlignment="1">
      <alignment horizontal="left" vertical="top" wrapText="1"/>
    </xf>
    <xf numFmtId="49" fontId="2" fillId="4" borderId="8" xfId="1" applyNumberFormat="1" applyFont="1" applyFill="1" applyBorder="1" applyAlignment="1">
      <alignment horizontal="left" vertical="top" wrapText="1"/>
    </xf>
    <xf numFmtId="0" fontId="4" fillId="2" borderId="3" xfId="1" applyFont="1" applyFill="1" applyBorder="1" applyAlignment="1">
      <alignment horizontal="center" vertical="center"/>
    </xf>
    <xf numFmtId="0" fontId="4" fillId="2" borderId="5" xfId="1" applyFont="1" applyFill="1" applyBorder="1" applyAlignment="1">
      <alignment horizontal="center" vertical="center"/>
    </xf>
    <xf numFmtId="3" fontId="2" fillId="5" borderId="3" xfId="1" applyNumberFormat="1" applyFont="1" applyFill="1" applyBorder="1" applyAlignment="1">
      <alignment horizontal="left" vertical="top" wrapText="1"/>
    </xf>
    <xf numFmtId="3" fontId="2" fillId="5" borderId="5" xfId="1" applyNumberFormat="1" applyFont="1" applyFill="1" applyBorder="1" applyAlignment="1">
      <alignment horizontal="left" vertical="top" wrapText="1"/>
    </xf>
    <xf numFmtId="0" fontId="2" fillId="5" borderId="3" xfId="1" applyFont="1" applyFill="1" applyBorder="1" applyAlignment="1">
      <alignment horizontal="left" wrapText="1"/>
    </xf>
    <xf numFmtId="0" fontId="2" fillId="5" borderId="9" xfId="1" applyFont="1" applyFill="1" applyBorder="1" applyAlignment="1">
      <alignment horizontal="left" wrapText="1"/>
    </xf>
    <xf numFmtId="0" fontId="2" fillId="5" borderId="5" xfId="1" applyFont="1" applyFill="1" applyBorder="1" applyAlignment="1">
      <alignment horizontal="left" wrapText="1"/>
    </xf>
    <xf numFmtId="0" fontId="2" fillId="4" borderId="9" xfId="1" applyFont="1" applyFill="1" applyBorder="1" applyAlignment="1">
      <alignment horizontal="left" vertical="top" wrapText="1"/>
    </xf>
    <xf numFmtId="49" fontId="2" fillId="4" borderId="2" xfId="2" applyNumberFormat="1" applyFont="1" applyFill="1" applyBorder="1" applyAlignment="1">
      <alignment horizontal="left" vertical="top" wrapText="1"/>
    </xf>
    <xf numFmtId="49" fontId="2" fillId="4" borderId="10" xfId="2" applyNumberFormat="1" applyFont="1" applyFill="1" applyBorder="1" applyAlignment="1">
      <alignment horizontal="left" vertical="top" wrapText="1"/>
    </xf>
    <xf numFmtId="0" fontId="2" fillId="5" borderId="3" xfId="1" applyFont="1" applyFill="1" applyBorder="1" applyAlignment="1">
      <alignment horizontal="left" vertical="top" wrapText="1"/>
    </xf>
    <xf numFmtId="0" fontId="2" fillId="5" borderId="9" xfId="1" applyFont="1" applyFill="1" applyBorder="1" applyAlignment="1">
      <alignment horizontal="left" vertical="top" wrapText="1"/>
    </xf>
    <xf numFmtId="0" fontId="2" fillId="5" borderId="5" xfId="1" applyFont="1" applyFill="1" applyBorder="1" applyAlignment="1">
      <alignment horizontal="left" vertical="top" wrapText="1"/>
    </xf>
    <xf numFmtId="49" fontId="2" fillId="4" borderId="4" xfId="2" applyNumberFormat="1" applyFont="1" applyFill="1" applyBorder="1" applyAlignment="1">
      <alignment horizontal="left" vertical="top" wrapText="1"/>
    </xf>
    <xf numFmtId="49" fontId="2" fillId="4" borderId="7" xfId="2" applyNumberFormat="1" applyFont="1" applyFill="1" applyBorder="1" applyAlignment="1">
      <alignment horizontal="left" vertical="top" wrapText="1"/>
    </xf>
    <xf numFmtId="0" fontId="2" fillId="4" borderId="3" xfId="1" applyFont="1" applyFill="1" applyBorder="1" applyAlignment="1">
      <alignment horizontal="left" vertical="top"/>
    </xf>
    <xf numFmtId="0" fontId="2" fillId="4" borderId="5" xfId="1" applyFont="1" applyFill="1" applyBorder="1" applyAlignment="1">
      <alignment horizontal="left" vertical="top"/>
    </xf>
  </cellXfs>
  <cellStyles count="8">
    <cellStyle name="Normal" xfId="0" builtinId="0"/>
    <cellStyle name="Normal 2" xfId="1"/>
    <cellStyle name="Normal 2 2" xfId="3"/>
    <cellStyle name="Normal 2 2 2" xfId="5"/>
    <cellStyle name="Normal 3" xfId="4"/>
    <cellStyle name="Normal 4" xfId="6"/>
    <cellStyle name="Normal 4 2" xfId="7"/>
    <cellStyle name="Normal_Sheet1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74"/>
  <sheetViews>
    <sheetView tabSelected="1" workbookViewId="0">
      <selection activeCell="F6" sqref="F6"/>
    </sheetView>
  </sheetViews>
  <sheetFormatPr defaultColWidth="8.5703125" defaultRowHeight="12" x14ac:dyDescent="0.2"/>
  <cols>
    <col min="1" max="1" width="8.5703125" style="43"/>
    <col min="2" max="2" width="24.42578125" style="16" customWidth="1"/>
    <col min="3" max="3" width="10.5703125" style="16" customWidth="1"/>
    <col min="4" max="4" width="26" style="16" customWidth="1"/>
    <col min="5" max="5" width="11" style="16" customWidth="1"/>
    <col min="6" max="6" width="12.42578125" style="16" customWidth="1"/>
    <col min="7" max="7" width="11.5703125" style="16" customWidth="1"/>
    <col min="8" max="8" width="80.85546875" style="16" customWidth="1"/>
    <col min="9" max="9" width="8.5703125" style="16"/>
    <col min="10" max="10" width="11.42578125" style="16" customWidth="1"/>
    <col min="11" max="16384" width="8.5703125" style="16"/>
  </cols>
  <sheetData>
    <row r="1" spans="1:11" x14ac:dyDescent="0.2">
      <c r="B1" s="23"/>
      <c r="C1" s="23"/>
      <c r="D1" s="23"/>
      <c r="E1" s="23"/>
      <c r="F1" s="23"/>
      <c r="G1" s="23"/>
    </row>
    <row r="2" spans="1:11" x14ac:dyDescent="0.2">
      <c r="B2" s="151" t="s">
        <v>4</v>
      </c>
      <c r="C2" s="152"/>
      <c r="D2" s="152"/>
      <c r="E2" s="152"/>
      <c r="F2" s="152"/>
      <c r="G2" s="152"/>
    </row>
    <row r="3" spans="1:11" x14ac:dyDescent="0.2">
      <c r="B3" s="20"/>
      <c r="C3" s="21"/>
      <c r="D3" s="21"/>
      <c r="E3" s="21"/>
      <c r="F3" s="21"/>
      <c r="G3" s="21"/>
    </row>
    <row r="4" spans="1:11" x14ac:dyDescent="0.2">
      <c r="B4" s="153" t="s">
        <v>14</v>
      </c>
      <c r="C4" s="154"/>
      <c r="D4" s="154"/>
      <c r="E4" s="154"/>
      <c r="F4" s="154"/>
      <c r="G4" s="154"/>
    </row>
    <row r="5" spans="1:11" ht="15.75" customHeight="1" x14ac:dyDescent="0.2">
      <c r="B5" s="155" t="s">
        <v>3</v>
      </c>
      <c r="C5" s="155"/>
      <c r="D5" s="155"/>
      <c r="E5" s="155"/>
      <c r="F5" s="155"/>
      <c r="G5" s="155"/>
    </row>
    <row r="6" spans="1:11" ht="15.75" customHeight="1" x14ac:dyDescent="0.2">
      <c r="B6" s="15"/>
      <c r="C6" s="15"/>
      <c r="D6" s="15"/>
      <c r="E6" s="15"/>
      <c r="F6" s="15"/>
      <c r="G6" s="15"/>
    </row>
    <row r="7" spans="1:11" ht="15.75" customHeight="1" x14ac:dyDescent="0.2">
      <c r="B7" s="156" t="s">
        <v>5</v>
      </c>
      <c r="C7" s="157"/>
      <c r="D7" s="157"/>
      <c r="E7" s="157"/>
      <c r="F7" s="157"/>
      <c r="G7" s="157"/>
    </row>
    <row r="8" spans="1:11" ht="14.25" customHeight="1" x14ac:dyDescent="0.2">
      <c r="A8" s="24"/>
      <c r="B8" s="25"/>
      <c r="C8" s="25"/>
      <c r="D8" s="25"/>
      <c r="E8" s="25"/>
      <c r="F8" s="25"/>
      <c r="G8" s="25"/>
    </row>
    <row r="9" spans="1:11" ht="24.6" customHeight="1" x14ac:dyDescent="0.2">
      <c r="A9" s="1" t="s">
        <v>1</v>
      </c>
      <c r="B9" s="124" t="s">
        <v>0</v>
      </c>
      <c r="C9" s="125"/>
      <c r="D9" s="1" t="s">
        <v>81</v>
      </c>
      <c r="E9" s="128" t="s">
        <v>2</v>
      </c>
      <c r="F9" s="129"/>
      <c r="G9" s="129"/>
      <c r="H9" s="164" t="s">
        <v>82</v>
      </c>
    </row>
    <row r="10" spans="1:11" ht="15.6" customHeight="1" x14ac:dyDescent="0.2">
      <c r="A10" s="123"/>
      <c r="B10" s="126"/>
      <c r="C10" s="127"/>
      <c r="D10" s="116"/>
      <c r="E10" s="22" t="s">
        <v>48</v>
      </c>
      <c r="F10" s="22" t="s">
        <v>28</v>
      </c>
      <c r="G10" s="41" t="s">
        <v>49</v>
      </c>
      <c r="H10" s="165"/>
    </row>
    <row r="11" spans="1:11" s="26" customFormat="1" ht="15.95" customHeight="1" x14ac:dyDescent="0.2">
      <c r="A11" s="7" t="s">
        <v>6</v>
      </c>
      <c r="B11" s="143" t="s">
        <v>69</v>
      </c>
      <c r="C11" s="144"/>
      <c r="D11" s="64" t="s">
        <v>7</v>
      </c>
      <c r="E11" s="47">
        <v>52544686</v>
      </c>
      <c r="F11" s="47">
        <v>56984539</v>
      </c>
      <c r="G11" s="92">
        <v>61769803</v>
      </c>
      <c r="H11" s="158" t="s">
        <v>83</v>
      </c>
    </row>
    <row r="12" spans="1:11" s="26" customFormat="1" ht="163.5" customHeight="1" x14ac:dyDescent="0.2">
      <c r="A12" s="7"/>
      <c r="B12" s="145"/>
      <c r="C12" s="146"/>
      <c r="D12" s="65" t="s">
        <v>74</v>
      </c>
      <c r="E12" s="48">
        <v>52544686</v>
      </c>
      <c r="F12" s="48">
        <v>56984539</v>
      </c>
      <c r="G12" s="93">
        <v>61769803</v>
      </c>
      <c r="H12" s="159"/>
      <c r="I12" s="27"/>
      <c r="J12" s="27"/>
      <c r="K12" s="27"/>
    </row>
    <row r="13" spans="1:11" s="26" customFormat="1" ht="17.45" customHeight="1" x14ac:dyDescent="0.2">
      <c r="A13" s="138" t="s">
        <v>9</v>
      </c>
      <c r="B13" s="139" t="s">
        <v>50</v>
      </c>
      <c r="C13" s="140"/>
      <c r="D13" s="66" t="s">
        <v>7</v>
      </c>
      <c r="E13" s="49">
        <v>1741518</v>
      </c>
      <c r="F13" s="49">
        <v>9911737</v>
      </c>
      <c r="G13" s="94">
        <v>10166148</v>
      </c>
      <c r="H13" s="166" t="s">
        <v>84</v>
      </c>
    </row>
    <row r="14" spans="1:11" s="26" customFormat="1" ht="14.45" customHeight="1" x14ac:dyDescent="0.2">
      <c r="A14" s="138"/>
      <c r="B14" s="141"/>
      <c r="C14" s="142"/>
      <c r="D14" s="67" t="s">
        <v>74</v>
      </c>
      <c r="E14" s="50">
        <v>70590</v>
      </c>
      <c r="F14" s="54">
        <v>0</v>
      </c>
      <c r="G14" s="95">
        <v>0</v>
      </c>
      <c r="H14" s="167"/>
      <c r="I14" s="27"/>
      <c r="J14" s="27"/>
    </row>
    <row r="15" spans="1:11" s="26" customFormat="1" ht="41.45" customHeight="1" x14ac:dyDescent="0.2">
      <c r="A15" s="52" t="s">
        <v>10</v>
      </c>
      <c r="B15" s="147" t="s">
        <v>51</v>
      </c>
      <c r="C15" s="148"/>
      <c r="D15" s="60" t="s">
        <v>7</v>
      </c>
      <c r="E15" s="48">
        <v>2730200</v>
      </c>
      <c r="F15" s="48">
        <v>9019296</v>
      </c>
      <c r="G15" s="93">
        <v>9925080</v>
      </c>
      <c r="H15" s="61" t="s">
        <v>85</v>
      </c>
      <c r="I15" s="27"/>
      <c r="J15" s="27"/>
    </row>
    <row r="16" spans="1:11" s="28" customFormat="1" ht="35.450000000000003" customHeight="1" x14ac:dyDescent="0.2">
      <c r="A16" s="51" t="s">
        <v>27</v>
      </c>
      <c r="B16" s="149" t="s">
        <v>52</v>
      </c>
      <c r="C16" s="150"/>
      <c r="D16" s="66" t="s">
        <v>7</v>
      </c>
      <c r="E16" s="50">
        <v>916062</v>
      </c>
      <c r="F16" s="54">
        <v>0</v>
      </c>
      <c r="G16" s="95">
        <v>0</v>
      </c>
      <c r="H16" s="109" t="s">
        <v>86</v>
      </c>
    </row>
    <row r="17" spans="1:11" s="29" customFormat="1" ht="36.6" customHeight="1" x14ac:dyDescent="0.2">
      <c r="A17" s="52" t="s">
        <v>15</v>
      </c>
      <c r="B17" s="147" t="s">
        <v>26</v>
      </c>
      <c r="C17" s="148"/>
      <c r="D17" s="64" t="s">
        <v>7</v>
      </c>
      <c r="E17" s="55">
        <v>2808081</v>
      </c>
      <c r="F17" s="55">
        <v>2808081</v>
      </c>
      <c r="G17" s="96">
        <v>2808081</v>
      </c>
      <c r="H17" s="110" t="s">
        <v>87</v>
      </c>
    </row>
    <row r="18" spans="1:11" s="40" customFormat="1" ht="17.100000000000001" customHeight="1" x14ac:dyDescent="0.2">
      <c r="A18" s="118" t="s">
        <v>16</v>
      </c>
      <c r="B18" s="132" t="s">
        <v>71</v>
      </c>
      <c r="C18" s="133"/>
      <c r="D18" s="68"/>
      <c r="E18" s="50">
        <f>E19+E20</f>
        <v>22140350</v>
      </c>
      <c r="F18" s="50">
        <f>F19+F20</f>
        <v>29688199.84776435</v>
      </c>
      <c r="G18" s="97">
        <f>G19+G20</f>
        <v>38029294</v>
      </c>
      <c r="H18" s="168" t="s">
        <v>88</v>
      </c>
    </row>
    <row r="19" spans="1:11" s="28" customFormat="1" ht="14.25" customHeight="1" x14ac:dyDescent="0.2">
      <c r="A19" s="118"/>
      <c r="B19" s="134"/>
      <c r="C19" s="135"/>
      <c r="D19" s="67" t="s">
        <v>7</v>
      </c>
      <c r="E19" s="69">
        <v>17465453</v>
      </c>
      <c r="F19" s="69">
        <v>22825360.84776435</v>
      </c>
      <c r="G19" s="98">
        <v>28759888</v>
      </c>
      <c r="H19" s="169"/>
      <c r="I19" s="30"/>
      <c r="J19" s="30"/>
      <c r="K19" s="30"/>
    </row>
    <row r="20" spans="1:11" s="28" customFormat="1" ht="57" customHeight="1" x14ac:dyDescent="0.2">
      <c r="A20" s="118"/>
      <c r="B20" s="136"/>
      <c r="C20" s="137"/>
      <c r="D20" s="67" t="s">
        <v>8</v>
      </c>
      <c r="E20" s="69">
        <v>4674897</v>
      </c>
      <c r="F20" s="69">
        <v>6862839</v>
      </c>
      <c r="G20" s="98">
        <v>9269406</v>
      </c>
      <c r="H20" s="170"/>
    </row>
    <row r="21" spans="1:11" ht="17.850000000000001" customHeight="1" x14ac:dyDescent="0.2">
      <c r="A21" s="7" t="s">
        <v>17</v>
      </c>
      <c r="B21" s="160" t="s">
        <v>53</v>
      </c>
      <c r="C21" s="161"/>
      <c r="D21" s="64" t="s">
        <v>7</v>
      </c>
      <c r="E21" s="47">
        <v>3305138</v>
      </c>
      <c r="F21" s="47">
        <v>4225049</v>
      </c>
      <c r="G21" s="92">
        <v>4225049</v>
      </c>
      <c r="H21" s="158" t="s">
        <v>89</v>
      </c>
    </row>
    <row r="22" spans="1:11" ht="41.45" customHeight="1" x14ac:dyDescent="0.2">
      <c r="A22" s="7"/>
      <c r="B22" s="162"/>
      <c r="C22" s="163"/>
      <c r="D22" s="65" t="s">
        <v>74</v>
      </c>
      <c r="E22" s="48">
        <v>19005</v>
      </c>
      <c r="F22" s="70">
        <v>0</v>
      </c>
      <c r="G22" s="99">
        <v>0</v>
      </c>
      <c r="H22" s="159"/>
    </row>
    <row r="23" spans="1:11" ht="207.6" customHeight="1" x14ac:dyDescent="0.2">
      <c r="A23" s="51" t="s">
        <v>18</v>
      </c>
      <c r="B23" s="149" t="s">
        <v>54</v>
      </c>
      <c r="C23" s="150"/>
      <c r="D23" s="68" t="s">
        <v>7</v>
      </c>
      <c r="E23" s="50">
        <v>4782193</v>
      </c>
      <c r="F23" s="50">
        <v>4038441</v>
      </c>
      <c r="G23" s="97">
        <v>4038441</v>
      </c>
      <c r="H23" s="109" t="s">
        <v>90</v>
      </c>
      <c r="I23" s="17"/>
      <c r="J23" s="17"/>
      <c r="K23" s="17"/>
    </row>
    <row r="24" spans="1:11" s="28" customFormat="1" ht="26.25" customHeight="1" x14ac:dyDescent="0.2">
      <c r="A24" s="52" t="s">
        <v>24</v>
      </c>
      <c r="B24" s="147" t="s">
        <v>55</v>
      </c>
      <c r="C24" s="148"/>
      <c r="D24" s="60" t="s">
        <v>7</v>
      </c>
      <c r="E24" s="48">
        <v>561229</v>
      </c>
      <c r="F24" s="48">
        <v>1167654</v>
      </c>
      <c r="G24" s="93">
        <v>1539434</v>
      </c>
      <c r="H24" s="112" t="s">
        <v>91</v>
      </c>
      <c r="I24" s="16"/>
      <c r="J24" s="16"/>
    </row>
    <row r="25" spans="1:11" ht="48.95" customHeight="1" x14ac:dyDescent="0.2">
      <c r="A25" s="51" t="s">
        <v>19</v>
      </c>
      <c r="B25" s="149" t="s">
        <v>70</v>
      </c>
      <c r="C25" s="150"/>
      <c r="D25" s="68" t="s">
        <v>7</v>
      </c>
      <c r="E25" s="50">
        <v>494292</v>
      </c>
      <c r="F25" s="50">
        <v>494292</v>
      </c>
      <c r="G25" s="97">
        <v>494292</v>
      </c>
      <c r="H25" s="109" t="s">
        <v>92</v>
      </c>
    </row>
    <row r="26" spans="1:11" ht="26.45" customHeight="1" x14ac:dyDescent="0.2">
      <c r="A26" s="52" t="s">
        <v>20</v>
      </c>
      <c r="B26" s="147" t="s">
        <v>30</v>
      </c>
      <c r="C26" s="148"/>
      <c r="D26" s="60" t="s">
        <v>7</v>
      </c>
      <c r="E26" s="48">
        <v>594279</v>
      </c>
      <c r="F26" s="48">
        <v>1730401</v>
      </c>
      <c r="G26" s="93">
        <v>2516947</v>
      </c>
      <c r="H26" s="112" t="s">
        <v>108</v>
      </c>
    </row>
    <row r="27" spans="1:11" s="31" customFormat="1" ht="38.450000000000003" customHeight="1" x14ac:dyDescent="0.2">
      <c r="A27" s="58" t="s">
        <v>11</v>
      </c>
      <c r="B27" s="130" t="s">
        <v>56</v>
      </c>
      <c r="C27" s="131"/>
      <c r="D27" s="68" t="s">
        <v>7</v>
      </c>
      <c r="E27" s="50">
        <v>1410868</v>
      </c>
      <c r="F27" s="50">
        <v>1410868</v>
      </c>
      <c r="G27" s="97">
        <v>1410868</v>
      </c>
      <c r="H27" s="113" t="s">
        <v>93</v>
      </c>
    </row>
    <row r="28" spans="1:11" s="26" customFormat="1" ht="39" customHeight="1" x14ac:dyDescent="0.2">
      <c r="A28" s="52" t="s">
        <v>12</v>
      </c>
      <c r="B28" s="172" t="s">
        <v>72</v>
      </c>
      <c r="C28" s="173"/>
      <c r="D28" s="65" t="s">
        <v>8</v>
      </c>
      <c r="E28" s="48">
        <v>3050061</v>
      </c>
      <c r="F28" s="48">
        <v>4051738</v>
      </c>
      <c r="G28" s="93">
        <v>4051738</v>
      </c>
      <c r="H28" s="112" t="s">
        <v>94</v>
      </c>
    </row>
    <row r="29" spans="1:11" s="31" customFormat="1" ht="39.6" customHeight="1" x14ac:dyDescent="0.2">
      <c r="A29" s="58" t="s">
        <v>21</v>
      </c>
      <c r="B29" s="130" t="s">
        <v>29</v>
      </c>
      <c r="C29" s="131"/>
      <c r="D29" s="68" t="s">
        <v>7</v>
      </c>
      <c r="E29" s="50">
        <v>9055605</v>
      </c>
      <c r="F29" s="50">
        <v>7593508</v>
      </c>
      <c r="G29" s="97">
        <v>6496619</v>
      </c>
      <c r="H29" s="114" t="s">
        <v>95</v>
      </c>
    </row>
    <row r="30" spans="1:11" s="26" customFormat="1" ht="27.6" customHeight="1" x14ac:dyDescent="0.2">
      <c r="A30" s="52" t="s">
        <v>13</v>
      </c>
      <c r="B30" s="172" t="s">
        <v>57</v>
      </c>
      <c r="C30" s="173"/>
      <c r="D30" s="60" t="s">
        <v>7</v>
      </c>
      <c r="E30" s="48">
        <v>905930</v>
      </c>
      <c r="F30" s="48">
        <v>905930</v>
      </c>
      <c r="G30" s="93">
        <v>905930</v>
      </c>
      <c r="H30" s="110" t="s">
        <v>96</v>
      </c>
    </row>
    <row r="31" spans="1:11" s="26" customFormat="1" ht="26.45" customHeight="1" x14ac:dyDescent="0.2">
      <c r="A31" s="59" t="s">
        <v>22</v>
      </c>
      <c r="B31" s="130" t="s">
        <v>41</v>
      </c>
      <c r="C31" s="131"/>
      <c r="D31" s="68" t="s">
        <v>7</v>
      </c>
      <c r="E31" s="50">
        <v>6596000</v>
      </c>
      <c r="F31" s="50">
        <v>8675000</v>
      </c>
      <c r="G31" s="97">
        <v>6500000</v>
      </c>
      <c r="H31" s="109" t="s">
        <v>97</v>
      </c>
    </row>
    <row r="32" spans="1:11" s="26" customFormat="1" ht="13.5" customHeight="1" x14ac:dyDescent="0.2">
      <c r="A32" s="14" t="s">
        <v>23</v>
      </c>
      <c r="B32" s="13" t="s">
        <v>58</v>
      </c>
      <c r="C32" s="12"/>
      <c r="D32" s="65"/>
      <c r="E32" s="48">
        <v>3375086</v>
      </c>
      <c r="F32" s="48">
        <v>3375086</v>
      </c>
      <c r="G32" s="93">
        <v>3375086</v>
      </c>
      <c r="H32" s="158" t="s">
        <v>98</v>
      </c>
    </row>
    <row r="33" spans="1:8" s="26" customFormat="1" ht="14.1" customHeight="1" x14ac:dyDescent="0.2">
      <c r="A33" s="14"/>
      <c r="B33" s="11"/>
      <c r="C33" s="10"/>
      <c r="D33" s="65" t="s">
        <v>7</v>
      </c>
      <c r="E33" s="48">
        <v>2734220</v>
      </c>
      <c r="F33" s="48">
        <v>2734220</v>
      </c>
      <c r="G33" s="93">
        <v>2734220</v>
      </c>
      <c r="H33" s="171"/>
    </row>
    <row r="34" spans="1:8" s="26" customFormat="1" ht="13.35" customHeight="1" x14ac:dyDescent="0.2">
      <c r="A34" s="14"/>
      <c r="B34" s="9"/>
      <c r="C34" s="8"/>
      <c r="D34" s="65" t="s">
        <v>8</v>
      </c>
      <c r="E34" s="48">
        <v>640866</v>
      </c>
      <c r="F34" s="48">
        <v>640866</v>
      </c>
      <c r="G34" s="93">
        <v>640866</v>
      </c>
      <c r="H34" s="159"/>
    </row>
    <row r="35" spans="1:8" s="26" customFormat="1" ht="17.45" customHeight="1" x14ac:dyDescent="0.2">
      <c r="A35" s="59" t="s">
        <v>25</v>
      </c>
      <c r="B35" s="130" t="s">
        <v>59</v>
      </c>
      <c r="C35" s="131"/>
      <c r="D35" s="67" t="s">
        <v>7</v>
      </c>
      <c r="E35" s="50">
        <v>2735033</v>
      </c>
      <c r="F35" s="50">
        <v>2746849</v>
      </c>
      <c r="G35" s="97">
        <v>2746849</v>
      </c>
      <c r="H35" s="107" t="s">
        <v>109</v>
      </c>
    </row>
    <row r="36" spans="1:8" ht="25.5" customHeight="1" x14ac:dyDescent="0.2">
      <c r="A36" s="44" t="s">
        <v>32</v>
      </c>
      <c r="B36" s="147" t="s">
        <v>62</v>
      </c>
      <c r="C36" s="148"/>
      <c r="D36" s="60" t="s">
        <v>7</v>
      </c>
      <c r="E36" s="61">
        <v>30000</v>
      </c>
      <c r="F36" s="61">
        <v>30000</v>
      </c>
      <c r="G36" s="100">
        <v>30000</v>
      </c>
      <c r="H36" s="112" t="s">
        <v>99</v>
      </c>
    </row>
    <row r="37" spans="1:8" s="31" customFormat="1" ht="78.599999999999994" customHeight="1" x14ac:dyDescent="0.2">
      <c r="A37" s="58" t="s">
        <v>33</v>
      </c>
      <c r="B37" s="130" t="s">
        <v>63</v>
      </c>
      <c r="C37" s="131"/>
      <c r="D37" s="67" t="s">
        <v>8</v>
      </c>
      <c r="E37" s="50">
        <v>1073230</v>
      </c>
      <c r="F37" s="50">
        <v>6306842</v>
      </c>
      <c r="G37" s="97">
        <v>15506494</v>
      </c>
      <c r="H37" s="115" t="s">
        <v>100</v>
      </c>
    </row>
    <row r="38" spans="1:8" s="26" customFormat="1" ht="14.1" customHeight="1" x14ac:dyDescent="0.2">
      <c r="A38" s="7" t="s">
        <v>34</v>
      </c>
      <c r="B38" s="13" t="s">
        <v>42</v>
      </c>
      <c r="C38" s="12"/>
      <c r="D38" s="64" t="s">
        <v>7</v>
      </c>
      <c r="E38" s="47">
        <v>348315</v>
      </c>
      <c r="F38" s="47">
        <v>459147</v>
      </c>
      <c r="G38" s="92">
        <v>459147</v>
      </c>
      <c r="H38" s="158" t="s">
        <v>101</v>
      </c>
    </row>
    <row r="39" spans="1:8" ht="66" customHeight="1" x14ac:dyDescent="0.2">
      <c r="A39" s="7"/>
      <c r="B39" s="9"/>
      <c r="C39" s="8"/>
      <c r="D39" s="65" t="s">
        <v>74</v>
      </c>
      <c r="E39" s="48">
        <v>35295</v>
      </c>
      <c r="F39" s="70">
        <v>0</v>
      </c>
      <c r="G39" s="99">
        <v>0</v>
      </c>
      <c r="H39" s="159"/>
    </row>
    <row r="40" spans="1:8" s="26" customFormat="1" ht="37.5" customHeight="1" x14ac:dyDescent="0.2">
      <c r="A40" s="51" t="s">
        <v>36</v>
      </c>
      <c r="B40" s="130" t="s">
        <v>35</v>
      </c>
      <c r="C40" s="131"/>
      <c r="D40" s="67" t="s">
        <v>7</v>
      </c>
      <c r="E40" s="50">
        <v>3542600</v>
      </c>
      <c r="F40" s="50">
        <v>7085200</v>
      </c>
      <c r="G40" s="97">
        <v>10627800</v>
      </c>
      <c r="H40" s="115" t="s">
        <v>102</v>
      </c>
    </row>
    <row r="41" spans="1:8" s="26" customFormat="1" ht="12.95" customHeight="1" x14ac:dyDescent="0.2">
      <c r="A41" s="7" t="s">
        <v>37</v>
      </c>
      <c r="B41" s="13" t="s">
        <v>64</v>
      </c>
      <c r="C41" s="12"/>
      <c r="D41" s="64" t="s">
        <v>7</v>
      </c>
      <c r="E41" s="47">
        <v>1446387</v>
      </c>
      <c r="F41" s="47">
        <v>1409228</v>
      </c>
      <c r="G41" s="92">
        <v>1409228</v>
      </c>
      <c r="H41" s="158" t="s">
        <v>103</v>
      </c>
    </row>
    <row r="42" spans="1:8" ht="36" customHeight="1" x14ac:dyDescent="0.2">
      <c r="A42" s="7"/>
      <c r="B42" s="9"/>
      <c r="C42" s="8"/>
      <c r="D42" s="65" t="s">
        <v>74</v>
      </c>
      <c r="E42" s="48">
        <v>27150</v>
      </c>
      <c r="F42" s="48">
        <v>0</v>
      </c>
      <c r="G42" s="93">
        <v>0</v>
      </c>
      <c r="H42" s="159"/>
    </row>
    <row r="43" spans="1:8" s="26" customFormat="1" ht="23.45" customHeight="1" x14ac:dyDescent="0.2">
      <c r="A43" s="51" t="s">
        <v>38</v>
      </c>
      <c r="B43" s="130" t="s">
        <v>65</v>
      </c>
      <c r="C43" s="131"/>
      <c r="D43" s="67" t="s">
        <v>8</v>
      </c>
      <c r="E43" s="50">
        <v>18000</v>
      </c>
      <c r="F43" s="54">
        <v>0</v>
      </c>
      <c r="G43" s="95">
        <v>0</v>
      </c>
      <c r="H43" s="111" t="s">
        <v>110</v>
      </c>
    </row>
    <row r="44" spans="1:8" ht="29.1" customHeight="1" x14ac:dyDescent="0.2">
      <c r="A44" s="52" t="s">
        <v>39</v>
      </c>
      <c r="B44" s="172" t="s">
        <v>66</v>
      </c>
      <c r="C44" s="173"/>
      <c r="D44" s="65" t="s">
        <v>7</v>
      </c>
      <c r="E44" s="48">
        <v>20000</v>
      </c>
      <c r="F44" s="48">
        <v>20000</v>
      </c>
      <c r="G44" s="93">
        <v>20000</v>
      </c>
      <c r="H44" s="112" t="s">
        <v>111</v>
      </c>
    </row>
    <row r="45" spans="1:8" s="32" customFormat="1" ht="17.45" customHeight="1" x14ac:dyDescent="0.2">
      <c r="A45" s="118" t="s">
        <v>40</v>
      </c>
      <c r="B45" s="132" t="s">
        <v>67</v>
      </c>
      <c r="C45" s="133"/>
      <c r="D45" s="66" t="s">
        <v>75</v>
      </c>
      <c r="E45" s="71">
        <v>26928</v>
      </c>
      <c r="F45" s="71">
        <v>37752</v>
      </c>
      <c r="G45" s="101">
        <v>51744</v>
      </c>
      <c r="H45" s="166" t="s">
        <v>112</v>
      </c>
    </row>
    <row r="46" spans="1:8" s="32" customFormat="1" ht="43.5" customHeight="1" x14ac:dyDescent="0.2">
      <c r="A46" s="118"/>
      <c r="B46" s="136"/>
      <c r="C46" s="137"/>
      <c r="D46" s="67" t="s">
        <v>8</v>
      </c>
      <c r="E46" s="72">
        <v>777403</v>
      </c>
      <c r="F46" s="72">
        <v>1083811</v>
      </c>
      <c r="G46" s="102">
        <v>1480370</v>
      </c>
      <c r="H46" s="167"/>
    </row>
    <row r="47" spans="1:8" s="29" customFormat="1" ht="17.45" customHeight="1" x14ac:dyDescent="0.2">
      <c r="A47" s="14" t="s">
        <v>73</v>
      </c>
      <c r="B47" s="177" t="s">
        <v>68</v>
      </c>
      <c r="C47" s="12"/>
      <c r="D47" s="73" t="s">
        <v>7</v>
      </c>
      <c r="E47" s="63">
        <v>564720</v>
      </c>
      <c r="F47" s="63">
        <v>289365321</v>
      </c>
      <c r="G47" s="103">
        <v>35958738</v>
      </c>
      <c r="H47" s="179" t="s">
        <v>104</v>
      </c>
    </row>
    <row r="48" spans="1:8" s="29" customFormat="1" ht="13.35" customHeight="1" x14ac:dyDescent="0.2">
      <c r="A48" s="14"/>
      <c r="B48" s="178"/>
      <c r="C48" s="8"/>
      <c r="D48" s="73" t="s">
        <v>74</v>
      </c>
      <c r="E48" s="74">
        <v>564720</v>
      </c>
      <c r="F48" s="75">
        <v>0</v>
      </c>
      <c r="G48" s="104">
        <v>0</v>
      </c>
      <c r="H48" s="180"/>
    </row>
    <row r="49" spans="1:11" ht="15" customHeight="1" x14ac:dyDescent="0.2">
      <c r="A49" s="6" t="s">
        <v>76</v>
      </c>
      <c r="B49" s="6"/>
      <c r="C49" s="6"/>
      <c r="D49" s="6"/>
      <c r="E49" s="76">
        <f>E47+E46+E44+E43+E41+E40+E38+E37+E36+E35+E32+E31+E30+E29+E28+E27+E26+E25+E24+E23+E21+E18+E17+E16+E15+E13+E11</f>
        <v>127567266</v>
      </c>
      <c r="F49" s="76">
        <f t="shared" ref="F49:G49" si="0">F47+F46+F44+F43+F41+F40+F38+F37+F36+F35+F32+F31+F30+F29+F28+F27+F26+F25+F24+F23+F21+F18+F17+F16+F15+F13+F11</f>
        <v>454586217.84776437</v>
      </c>
      <c r="G49" s="105">
        <f t="shared" si="0"/>
        <v>226491436</v>
      </c>
      <c r="H49" s="106"/>
    </row>
    <row r="50" spans="1:11" x14ac:dyDescent="0.2">
      <c r="A50" s="45"/>
      <c r="B50" s="18"/>
      <c r="C50" s="18"/>
      <c r="D50" s="18"/>
      <c r="E50" s="39"/>
      <c r="F50" s="39"/>
      <c r="G50" s="39"/>
    </row>
    <row r="51" spans="1:11" x14ac:dyDescent="0.2">
      <c r="A51" s="46"/>
      <c r="B51" s="19"/>
      <c r="C51" s="19"/>
      <c r="D51" s="19"/>
      <c r="E51" s="38"/>
      <c r="F51" s="38"/>
      <c r="G51" s="38"/>
      <c r="H51" s="17"/>
      <c r="I51" s="17"/>
      <c r="J51" s="17"/>
    </row>
    <row r="52" spans="1:11" ht="15.6" customHeight="1" x14ac:dyDescent="0.25">
      <c r="A52" s="34"/>
      <c r="B52" s="5" t="s">
        <v>43</v>
      </c>
      <c r="C52" s="4"/>
      <c r="D52" s="4"/>
      <c r="E52" s="4"/>
      <c r="F52" s="4"/>
      <c r="G52" s="4"/>
    </row>
    <row r="53" spans="1:11" ht="12.75" x14ac:dyDescent="0.2">
      <c r="A53" s="34"/>
      <c r="B53" s="34"/>
      <c r="C53" s="34"/>
      <c r="D53" s="34"/>
      <c r="E53" s="35"/>
      <c r="F53" s="35"/>
      <c r="G53" s="35"/>
    </row>
    <row r="54" spans="1:11" ht="12" customHeight="1" x14ac:dyDescent="0.2">
      <c r="A54" s="3" t="s">
        <v>1</v>
      </c>
      <c r="B54" s="3" t="s">
        <v>0</v>
      </c>
      <c r="C54" s="3" t="s">
        <v>44</v>
      </c>
      <c r="D54" s="1" t="s">
        <v>81</v>
      </c>
      <c r="E54" s="3" t="s">
        <v>2</v>
      </c>
      <c r="F54" s="2"/>
      <c r="G54" s="2"/>
      <c r="H54" s="164" t="s">
        <v>82</v>
      </c>
    </row>
    <row r="55" spans="1:11" ht="36.950000000000003" customHeight="1" x14ac:dyDescent="0.2">
      <c r="A55" s="2"/>
      <c r="B55" s="2"/>
      <c r="C55" s="2"/>
      <c r="D55" s="116"/>
      <c r="E55" s="42" t="s">
        <v>48</v>
      </c>
      <c r="F55" s="42" t="s">
        <v>28</v>
      </c>
      <c r="G55" s="42" t="s">
        <v>49</v>
      </c>
      <c r="H55" s="165"/>
    </row>
    <row r="56" spans="1:11" ht="12.95" customHeight="1" x14ac:dyDescent="0.2">
      <c r="A56" s="7" t="s">
        <v>45</v>
      </c>
      <c r="B56" s="117" t="s">
        <v>60</v>
      </c>
      <c r="C56" s="77"/>
      <c r="D56" s="78"/>
      <c r="E56" s="79">
        <v>20857201</v>
      </c>
      <c r="F56" s="79">
        <v>46443851</v>
      </c>
      <c r="G56" s="79">
        <v>60100667</v>
      </c>
      <c r="H56" s="158" t="s">
        <v>105</v>
      </c>
      <c r="I56" s="17"/>
      <c r="J56" s="17"/>
      <c r="K56" s="17"/>
    </row>
    <row r="57" spans="1:11" ht="12" customHeight="1" x14ac:dyDescent="0.2">
      <c r="A57" s="7"/>
      <c r="B57" s="117"/>
      <c r="C57" s="80" t="s">
        <v>77</v>
      </c>
      <c r="D57" s="81" t="s">
        <v>7</v>
      </c>
      <c r="E57" s="62">
        <v>20844565</v>
      </c>
      <c r="F57" s="62">
        <v>46417355</v>
      </c>
      <c r="G57" s="62">
        <v>60073971</v>
      </c>
      <c r="H57" s="171"/>
      <c r="I57" s="17"/>
      <c r="J57" s="17"/>
    </row>
    <row r="58" spans="1:11" x14ac:dyDescent="0.2">
      <c r="A58" s="7"/>
      <c r="B58" s="117"/>
      <c r="C58" s="80"/>
      <c r="D58" s="81" t="s">
        <v>8</v>
      </c>
      <c r="E58" s="82">
        <v>2559612</v>
      </c>
      <c r="F58" s="82">
        <v>13992690</v>
      </c>
      <c r="G58" s="82">
        <v>22247177</v>
      </c>
      <c r="H58" s="171"/>
    </row>
    <row r="59" spans="1:11" x14ac:dyDescent="0.2">
      <c r="A59" s="7"/>
      <c r="B59" s="117"/>
      <c r="C59" s="80" t="s">
        <v>78</v>
      </c>
      <c r="D59" s="57"/>
      <c r="E59" s="82">
        <v>11976</v>
      </c>
      <c r="F59" s="82">
        <v>25656</v>
      </c>
      <c r="G59" s="82">
        <v>25656</v>
      </c>
      <c r="H59" s="171"/>
    </row>
    <row r="60" spans="1:11" ht="82.5" customHeight="1" x14ac:dyDescent="0.2">
      <c r="A60" s="7"/>
      <c r="B60" s="117"/>
      <c r="C60" s="80" t="s">
        <v>79</v>
      </c>
      <c r="D60" s="57"/>
      <c r="E60" s="82">
        <v>660</v>
      </c>
      <c r="F60" s="82">
        <v>840</v>
      </c>
      <c r="G60" s="82">
        <v>1040</v>
      </c>
      <c r="H60" s="159"/>
    </row>
    <row r="61" spans="1:11" ht="14.45" customHeight="1" x14ac:dyDescent="0.2">
      <c r="A61" s="118" t="s">
        <v>47</v>
      </c>
      <c r="B61" s="119" t="s">
        <v>31</v>
      </c>
      <c r="C61" s="83"/>
      <c r="D61" s="83"/>
      <c r="E61" s="89">
        <v>7170569</v>
      </c>
      <c r="F61" s="89">
        <v>9802482</v>
      </c>
      <c r="G61" s="89">
        <v>10282982</v>
      </c>
      <c r="H61" s="174" t="s">
        <v>106</v>
      </c>
    </row>
    <row r="62" spans="1:11" ht="15" customHeight="1" x14ac:dyDescent="0.2">
      <c r="A62" s="118"/>
      <c r="B62" s="119"/>
      <c r="C62" s="83" t="s">
        <v>77</v>
      </c>
      <c r="D62" s="84" t="s">
        <v>8</v>
      </c>
      <c r="E62" s="85">
        <v>7030569</v>
      </c>
      <c r="F62" s="85">
        <v>9802482</v>
      </c>
      <c r="G62" s="85">
        <v>10282982</v>
      </c>
      <c r="H62" s="175"/>
    </row>
    <row r="63" spans="1:11" ht="23.45" customHeight="1" x14ac:dyDescent="0.2">
      <c r="A63" s="118"/>
      <c r="B63" s="119"/>
      <c r="C63" s="83" t="s">
        <v>80</v>
      </c>
      <c r="D63" s="56"/>
      <c r="E63" s="86">
        <v>140000</v>
      </c>
      <c r="F63" s="87">
        <v>0</v>
      </c>
      <c r="G63" s="87">
        <v>0</v>
      </c>
      <c r="H63" s="176"/>
    </row>
    <row r="64" spans="1:11" s="26" customFormat="1" ht="14.1" customHeight="1" x14ac:dyDescent="0.2">
      <c r="A64" s="117" t="s">
        <v>61</v>
      </c>
      <c r="B64" s="120" t="s">
        <v>46</v>
      </c>
      <c r="C64" s="80"/>
      <c r="D64" s="80"/>
      <c r="E64" s="90">
        <v>345976</v>
      </c>
      <c r="F64" s="90">
        <v>242806</v>
      </c>
      <c r="G64" s="90">
        <v>242806</v>
      </c>
      <c r="H64" s="158" t="s">
        <v>107</v>
      </c>
    </row>
    <row r="65" spans="1:8" ht="15" customHeight="1" x14ac:dyDescent="0.2">
      <c r="A65" s="117"/>
      <c r="B65" s="121"/>
      <c r="C65" s="80" t="s">
        <v>77</v>
      </c>
      <c r="D65" s="81" t="s">
        <v>75</v>
      </c>
      <c r="E65" s="82">
        <v>265041</v>
      </c>
      <c r="F65" s="82">
        <v>161871</v>
      </c>
      <c r="G65" s="82">
        <v>161871</v>
      </c>
      <c r="H65" s="171"/>
    </row>
    <row r="66" spans="1:8" ht="15" customHeight="1" x14ac:dyDescent="0.2">
      <c r="A66" s="117"/>
      <c r="B66" s="121"/>
      <c r="C66" s="80"/>
      <c r="D66" s="81" t="s">
        <v>8</v>
      </c>
      <c r="E66" s="82">
        <v>265041</v>
      </c>
      <c r="F66" s="82">
        <v>161871</v>
      </c>
      <c r="G66" s="82">
        <v>161871</v>
      </c>
      <c r="H66" s="171"/>
    </row>
    <row r="67" spans="1:8" ht="55.5" customHeight="1" x14ac:dyDescent="0.2">
      <c r="A67" s="117"/>
      <c r="B67" s="122"/>
      <c r="C67" s="53" t="s">
        <v>80</v>
      </c>
      <c r="D67" s="53"/>
      <c r="E67" s="88">
        <v>80935</v>
      </c>
      <c r="F67" s="88">
        <v>80935</v>
      </c>
      <c r="G67" s="88">
        <v>80935</v>
      </c>
      <c r="H67" s="159"/>
    </row>
    <row r="68" spans="1:8" ht="12.75" x14ac:dyDescent="0.2">
      <c r="A68" s="6" t="s">
        <v>76</v>
      </c>
      <c r="B68" s="6"/>
      <c r="C68" s="6"/>
      <c r="D68" s="6"/>
      <c r="E68" s="91">
        <f>E56+E61+E64</f>
        <v>28373746</v>
      </c>
      <c r="F68" s="91">
        <f t="shared" ref="F68:G68" si="1">F56+F61+F64</f>
        <v>56489139</v>
      </c>
      <c r="G68" s="91">
        <f t="shared" si="1"/>
        <v>70626455</v>
      </c>
      <c r="H68" s="108"/>
    </row>
    <row r="69" spans="1:8" x14ac:dyDescent="0.2">
      <c r="A69" s="46"/>
      <c r="B69" s="19"/>
      <c r="C69" s="19"/>
      <c r="D69" s="19"/>
      <c r="E69" s="33"/>
      <c r="F69" s="33"/>
      <c r="G69" s="18"/>
    </row>
    <row r="70" spans="1:8" x14ac:dyDescent="0.2">
      <c r="E70" s="17"/>
      <c r="F70" s="17"/>
      <c r="G70" s="17"/>
    </row>
    <row r="71" spans="1:8" x14ac:dyDescent="0.2">
      <c r="E71" s="17"/>
      <c r="F71" s="17"/>
      <c r="G71" s="17"/>
    </row>
    <row r="73" spans="1:8" x14ac:dyDescent="0.2">
      <c r="E73" s="36"/>
      <c r="F73" s="36"/>
      <c r="G73" s="36"/>
    </row>
    <row r="74" spans="1:8" x14ac:dyDescent="0.2">
      <c r="E74" s="37"/>
      <c r="F74" s="37"/>
      <c r="G74" s="37"/>
    </row>
  </sheetData>
  <mergeCells count="72">
    <mergeCell ref="H45:H46"/>
    <mergeCell ref="A47:A48"/>
    <mergeCell ref="B47:C48"/>
    <mergeCell ref="H38:H39"/>
    <mergeCell ref="H47:H48"/>
    <mergeCell ref="B44:C44"/>
    <mergeCell ref="A41:A42"/>
    <mergeCell ref="A45:A46"/>
    <mergeCell ref="B45:C46"/>
    <mergeCell ref="H54:H55"/>
    <mergeCell ref="H56:H60"/>
    <mergeCell ref="H61:H63"/>
    <mergeCell ref="H64:H67"/>
    <mergeCell ref="A49:D49"/>
    <mergeCell ref="B25:C25"/>
    <mergeCell ref="A21:A22"/>
    <mergeCell ref="B24:C24"/>
    <mergeCell ref="B26:C26"/>
    <mergeCell ref="B23:C23"/>
    <mergeCell ref="B28:C28"/>
    <mergeCell ref="B30:C30"/>
    <mergeCell ref="B31:C31"/>
    <mergeCell ref="B43:C43"/>
    <mergeCell ref="B36:C36"/>
    <mergeCell ref="B2:G2"/>
    <mergeCell ref="B4:G4"/>
    <mergeCell ref="B5:G5"/>
    <mergeCell ref="B7:G7"/>
    <mergeCell ref="H41:H42"/>
    <mergeCell ref="H21:H22"/>
    <mergeCell ref="B21:C22"/>
    <mergeCell ref="H9:H10"/>
    <mergeCell ref="H11:H12"/>
    <mergeCell ref="H13:H14"/>
    <mergeCell ref="H18:H20"/>
    <mergeCell ref="H32:H34"/>
    <mergeCell ref="B41:C42"/>
    <mergeCell ref="B29:C29"/>
    <mergeCell ref="B40:C40"/>
    <mergeCell ref="B37:C37"/>
    <mergeCell ref="B64:B67"/>
    <mergeCell ref="A9:A10"/>
    <mergeCell ref="B9:C10"/>
    <mergeCell ref="D9:D10"/>
    <mergeCell ref="E9:G9"/>
    <mergeCell ref="B27:C27"/>
    <mergeCell ref="A18:A20"/>
    <mergeCell ref="B18:C20"/>
    <mergeCell ref="A13:A14"/>
    <mergeCell ref="B13:C14"/>
    <mergeCell ref="A11:A12"/>
    <mergeCell ref="B11:C12"/>
    <mergeCell ref="B15:C15"/>
    <mergeCell ref="B17:C17"/>
    <mergeCell ref="B16:C16"/>
    <mergeCell ref="B35:C35"/>
    <mergeCell ref="A32:A34"/>
    <mergeCell ref="B32:C34"/>
    <mergeCell ref="A38:A39"/>
    <mergeCell ref="B38:C39"/>
    <mergeCell ref="A68:D68"/>
    <mergeCell ref="B52:G52"/>
    <mergeCell ref="A54:A55"/>
    <mergeCell ref="B54:B55"/>
    <mergeCell ref="C54:C55"/>
    <mergeCell ref="D54:D55"/>
    <mergeCell ref="E54:G54"/>
    <mergeCell ref="A56:A60"/>
    <mergeCell ref="B56:B60"/>
    <mergeCell ref="A61:A63"/>
    <mergeCell ref="B61:B63"/>
    <mergeCell ref="A64:A67"/>
  </mergeCells>
  <dataValidations count="1">
    <dataValidation type="whole" errorStyle="information" allowBlank="1" showInputMessage="1" showErrorMessage="1" error="Jāievada skaitlis" sqref="E17:G17">
      <formula1>-1000000000000</formula1>
      <formula2>1000000000000</formula2>
    </dataValidation>
  </dataValidations>
  <pageMargins left="0.25" right="0.25" top="0.75" bottom="0.75" header="0.3" footer="0.3"/>
  <pageSetup paperSize="9" scale="66" fitToHeight="0" orientation="landscape"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Kopsavilkums</vt:lpstr>
      <vt:lpstr>Kopsavilkums!Print_Titles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Andris</dc:creator>
  <cp:lastModifiedBy>Māra Keiša</cp:lastModifiedBy>
  <cp:lastPrinted>2022-12-13T08:09:56Z</cp:lastPrinted>
  <dcterms:created xsi:type="dcterms:W3CDTF">2017-01-18T11:58:06Z</dcterms:created>
  <dcterms:modified xsi:type="dcterms:W3CDTF">2022-12-20T09:49:59Z</dcterms:modified>
</cp:coreProperties>
</file>