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25440" windowHeight="15990" activeTab="5"/>
  </bookViews>
  <sheets>
    <sheet name="12_01_P" sheetId="33" r:id="rId1"/>
    <sheet name="12_02_P" sheetId="38" r:id="rId2"/>
    <sheet name="12_03_P" sheetId="55" r:id="rId3"/>
    <sheet name="12_04_P" sheetId="54" r:id="rId4"/>
    <sheet name="12_05_P" sheetId="45" r:id="rId5"/>
    <sheet name="12_06_P" sheetId="59" r:id="rId6"/>
    <sheet name="12_07_P" sheetId="40" r:id="rId7"/>
    <sheet name="12_08_P" sheetId="32" r:id="rId8"/>
    <sheet name="12_09_P" sheetId="49" r:id="rId9"/>
    <sheet name="12_10_P" sheetId="51" r:id="rId10"/>
    <sheet name="12_11_P" sheetId="46" r:id="rId11"/>
    <sheet name="12_12_P" sheetId="50" r:id="rId12"/>
    <sheet name="12_13_P" sheetId="39" r:id="rId13"/>
    <sheet name="12_14_P" sheetId="53" r:id="rId14"/>
    <sheet name="12_15_P" sheetId="48" r:id="rId15"/>
    <sheet name="12_16_P" sheetId="56" r:id="rId16"/>
    <sheet name="12_17_P" sheetId="41" r:id="rId17"/>
    <sheet name="12_18_P" sheetId="47" r:id="rId18"/>
    <sheet name="12_19_P" sheetId="37" r:id="rId19"/>
    <sheet name="12_20_P" sheetId="6" r:id="rId20"/>
    <sheet name="12_21_P" sheetId="4" r:id="rId21"/>
    <sheet name="12_22_P" sheetId="3" r:id="rId22"/>
    <sheet name="12_23_P" sheetId="30" r:id="rId23"/>
    <sheet name="12_24_P" sheetId="35" r:id="rId24"/>
    <sheet name="12_25_P" sheetId="36" r:id="rId25"/>
    <sheet name="12_26_P" sheetId="7" r:id="rId26"/>
    <sheet name="12_27_P" sheetId="58" r:id="rId27"/>
    <sheet name="12_28_P" sheetId="28" r:id="rId28"/>
    <sheet name="12_29_P" sheetId="13" r:id="rId29"/>
    <sheet name="12_30_P" sheetId="29" r:id="rId30"/>
    <sheet name="Šabloni" sheetId="2" state="hidden" r:id="rId31"/>
  </sheets>
  <externalReferences>
    <externalReference r:id="rId32"/>
  </externalReferences>
  <definedNames>
    <definedName name="_xlnm.Print_Area" localSheetId="0">'12_01_P'!$A$1:$J$47</definedName>
    <definedName name="_xlnm.Print_Area" localSheetId="1">'12_02_P'!$A$2:$J$48</definedName>
    <definedName name="_xlnm.Print_Area" localSheetId="2">'12_03_P'!$A$1:$J$46</definedName>
    <definedName name="_xlnm.Print_Area" localSheetId="3">'12_04_P'!$A$2:$J$44</definedName>
    <definedName name="_xlnm.Print_Area" localSheetId="4">'12_05_P'!$A$2:$J$46</definedName>
    <definedName name="_xlnm.Print_Area" localSheetId="5">'12_06_P'!$A$2:$J$46</definedName>
    <definedName name="_xlnm.Print_Area" localSheetId="6">'12_07_P'!$A$2:$J$44</definedName>
    <definedName name="_xlnm.Print_Area" localSheetId="7">'12_08_P'!$A$2:$J$68</definedName>
    <definedName name="_xlnm.Print_Area" localSheetId="8">'12_09_P'!$A$2:$J$45</definedName>
    <definedName name="_xlnm.Print_Area" localSheetId="9">'12_10_P'!$A$2:$J$44</definedName>
    <definedName name="_xlnm.Print_Area" localSheetId="10">'12_11_P'!$A$2:$J$45</definedName>
    <definedName name="_xlnm.Print_Area" localSheetId="11">'12_12_P'!$A$2:$J$44</definedName>
    <definedName name="_xlnm.Print_Area" localSheetId="12">'12_13_P'!$A$2:$J$44</definedName>
    <definedName name="_xlnm.Print_Area" localSheetId="13">'12_14_P'!$A$2:$J$48</definedName>
    <definedName name="_xlnm.Print_Area" localSheetId="15">'12_16_P'!$A$2:$J$55</definedName>
    <definedName name="_xlnm.Print_Area" localSheetId="16">'12_17_P'!$A$2:$J$44</definedName>
    <definedName name="_xlnm.Print_Area" localSheetId="17">'12_18_P'!$A$2:$J$45</definedName>
    <definedName name="_xlnm.Print_Area" localSheetId="18">'12_19_P'!$A$2:$J$58</definedName>
    <definedName name="_xlnm.Print_Area" localSheetId="19">'12_20_P'!$A$2:$J$45</definedName>
    <definedName name="_xlnm.Print_Area" localSheetId="20">'12_21_P'!$A$2:$J$63</definedName>
    <definedName name="_xlnm.Print_Area" localSheetId="21">'12_22_P'!$A$2:$J$45</definedName>
    <definedName name="_xlnm.Print_Area" localSheetId="22">'12_23_P'!$A$2:$J$45</definedName>
    <definedName name="_xlnm.Print_Area" localSheetId="23">'12_24_P'!$A$2:$J$45</definedName>
    <definedName name="_xlnm.Print_Area" localSheetId="24">'12_25_P'!$A$2:$J$51</definedName>
    <definedName name="_xlnm.Print_Area" localSheetId="25">'12_26_P'!$A$2:$J$55</definedName>
    <definedName name="_xlnm.Print_Area" localSheetId="26">'12_27_P'!$A$1:$J$47</definedName>
    <definedName name="_xlnm.Print_Area" localSheetId="27">'12_28_P'!$A$1:$J$47</definedName>
    <definedName name="_xlnm.Print_Area" localSheetId="28">'12_29_P'!$A$2:$J$45</definedName>
    <definedName name="_xlnm.Print_Area" localSheetId="29">'12_30_P'!$A$2:$J$44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4" i="59" l="1"/>
  <c r="L13" i="59"/>
  <c r="L10" i="59"/>
  <c r="L9" i="59"/>
  <c r="I21" i="58"/>
  <c r="I25" i="58" s="1"/>
  <c r="G21" i="58"/>
  <c r="G25" i="58" s="1"/>
  <c r="F21" i="58"/>
  <c r="F25" i="58" s="1"/>
  <c r="E21" i="58"/>
  <c r="E25" i="58" s="1"/>
  <c r="L13" i="58"/>
  <c r="L12" i="58"/>
  <c r="L9" i="58"/>
  <c r="L8" i="58"/>
  <c r="L14" i="56"/>
  <c r="L13" i="56"/>
  <c r="L10" i="56"/>
  <c r="L9" i="56"/>
  <c r="G25" i="55" l="1"/>
  <c r="F25" i="55"/>
  <c r="E25" i="55"/>
  <c r="L14" i="55"/>
  <c r="L13" i="55"/>
  <c r="L10" i="55"/>
  <c r="L9" i="55"/>
  <c r="G24" i="54" l="1"/>
  <c r="F24" i="54"/>
  <c r="E24" i="54"/>
  <c r="L14" i="54"/>
  <c r="L13" i="54"/>
  <c r="L10" i="54"/>
  <c r="L9" i="54"/>
  <c r="L14" i="53" l="1"/>
  <c r="L13" i="53"/>
  <c r="L10" i="53"/>
  <c r="L9" i="53"/>
  <c r="L14" i="51" l="1"/>
  <c r="L13" i="51"/>
  <c r="L10" i="51"/>
  <c r="L9" i="51"/>
  <c r="L14" i="50"/>
  <c r="L13" i="50"/>
  <c r="L10" i="50"/>
  <c r="L9" i="50"/>
  <c r="L14" i="49"/>
  <c r="L13" i="49"/>
  <c r="L10" i="49"/>
  <c r="L9" i="49"/>
  <c r="L14" i="48" l="1"/>
  <c r="L13" i="48"/>
  <c r="L10" i="48"/>
  <c r="L9" i="48"/>
  <c r="L14" i="47" l="1"/>
  <c r="L13" i="47"/>
  <c r="L10" i="47"/>
  <c r="L9" i="47"/>
  <c r="L14" i="46" l="1"/>
  <c r="L13" i="46"/>
  <c r="L10" i="46"/>
  <c r="L9" i="46"/>
  <c r="L14" i="45" l="1"/>
  <c r="L13" i="45"/>
  <c r="L10" i="45"/>
  <c r="L9" i="45"/>
  <c r="L14" i="41" l="1"/>
  <c r="L13" i="41"/>
  <c r="L10" i="41"/>
  <c r="L9" i="41"/>
  <c r="L14" i="40" l="1"/>
  <c r="L13" i="40"/>
  <c r="L10" i="40"/>
  <c r="L9" i="40"/>
  <c r="G20" i="39"/>
  <c r="E20" i="39"/>
  <c r="L14" i="39"/>
  <c r="L13" i="39"/>
  <c r="L10" i="39"/>
  <c r="L9" i="39"/>
  <c r="L14" i="38"/>
  <c r="L13" i="38"/>
  <c r="L10" i="38"/>
  <c r="L9" i="38"/>
  <c r="L14" i="37"/>
  <c r="L13" i="37"/>
  <c r="L10" i="37"/>
  <c r="L9" i="37"/>
  <c r="B31" i="36"/>
  <c r="B30" i="36"/>
  <c r="B29" i="36"/>
  <c r="L14" i="35"/>
  <c r="L13" i="35"/>
  <c r="L10" i="35"/>
  <c r="L9" i="35"/>
  <c r="L13" i="33"/>
  <c r="L12" i="33"/>
  <c r="L9" i="33"/>
  <c r="L8" i="33"/>
  <c r="L14" i="32"/>
  <c r="L13" i="32"/>
  <c r="L10" i="32"/>
  <c r="L9" i="32"/>
  <c r="L14" i="30"/>
  <c r="L13" i="30"/>
  <c r="L10" i="30"/>
  <c r="L9" i="30"/>
  <c r="L14" i="29" l="1"/>
  <c r="L13" i="29"/>
  <c r="L10" i="29"/>
  <c r="L9" i="29"/>
  <c r="L14" i="28" l="1"/>
  <c r="L13" i="28"/>
  <c r="L10" i="28"/>
  <c r="L9" i="28"/>
  <c r="L14" i="13" l="1"/>
  <c r="L13" i="13"/>
  <c r="L10" i="13"/>
  <c r="L9" i="13"/>
  <c r="L14" i="7" l="1"/>
  <c r="L13" i="7"/>
  <c r="L10" i="7"/>
  <c r="L9" i="7"/>
  <c r="L14" i="6" l="1"/>
  <c r="L13" i="6"/>
  <c r="L10" i="6"/>
  <c r="L9" i="6"/>
  <c r="L14" i="4" l="1"/>
  <c r="L13" i="4"/>
  <c r="L10" i="4"/>
  <c r="L9" i="4"/>
  <c r="L14" i="3" l="1"/>
  <c r="L13" i="3"/>
  <c r="L10" i="3"/>
  <c r="L9" i="3"/>
</calcChain>
</file>

<file path=xl/sharedStrings.xml><?xml version="1.0" encoding="utf-8"?>
<sst xmlns="http://schemas.openxmlformats.org/spreadsheetml/2006/main" count="3659" uniqueCount="621">
  <si>
    <t>A</t>
  </si>
  <si>
    <t>B</t>
  </si>
  <si>
    <t>D</t>
  </si>
  <si>
    <t>E</t>
  </si>
  <si>
    <t>F</t>
  </si>
  <si>
    <t>G</t>
  </si>
  <si>
    <t>papildus nepieciešamais valsts budžeta finansējums</t>
  </si>
  <si>
    <t>Finanšu rādītāji, informācija par amata vietām</t>
  </si>
  <si>
    <t>Darbības rezultāts</t>
  </si>
  <si>
    <t>Darbības rezultatīvais rādītājs</t>
  </si>
  <si>
    <t>(nosaukums)</t>
  </si>
  <si>
    <t xml:space="preserve">Kods: </t>
  </si>
  <si>
    <t>Nr.</t>
  </si>
  <si>
    <t>ieguldījuma teritorija 
(vietējā pašvaldība)</t>
  </si>
  <si>
    <t>objekta veids</t>
  </si>
  <si>
    <t xml:space="preserve">veicamā darbība </t>
  </si>
  <si>
    <t>Prioritārā pasākuma mērķis:</t>
  </si>
  <si>
    <t>Prioritārā pasākuma apraksts:</t>
  </si>
  <si>
    <t>Prioritārā pasākuma pieteikums vidējam termiņam</t>
  </si>
  <si>
    <t xml:space="preserve">Prioritārā pasākuma nosaukums: </t>
  </si>
  <si>
    <t>Prioritārā pasākuma rādītāji un pamatojums</t>
  </si>
  <si>
    <t xml:space="preserve">Sagatavoja: </t>
  </si>
  <si>
    <t>(amats)</t>
  </si>
  <si>
    <t>Valdības rīcības plāns:</t>
  </si>
  <si>
    <t>finansējums tiks rasts ministrijas budžeta ietvaros</t>
  </si>
  <si>
    <t>Prioritārā pasākuma raksturojošākie darbības rezultāti un to rezultatīvie rādītāji</t>
  </si>
  <si>
    <t>Ja kapitālie izdevumi ir saistīti ar ēkas, būves, zemes, inženiertehniskās un tehnoloģiskās iekārtas, specializētās iekārtas vai operatīvā transporta iegādi, būvniecību vai atjaunošanu, norāda:</t>
  </si>
  <si>
    <r>
      <t>(datums</t>
    </r>
    <r>
      <rPr>
        <vertAlign val="superscript"/>
        <sz val="9"/>
        <rFont val="Times New Roman"/>
        <family val="1"/>
        <charset val="186"/>
      </rPr>
      <t>2</t>
    </r>
    <r>
      <rPr>
        <sz val="9"/>
        <rFont val="Times New Roman"/>
        <family val="1"/>
        <charset val="186"/>
      </rPr>
      <t>)</t>
    </r>
  </si>
  <si>
    <t>5.2. Strukturālo reformu īstenošana:</t>
  </si>
  <si>
    <t>5.1. Ietekme uz tautsaimniecību, tai skaitā nacionālo drošību, un ekonomiskās izaugsmes veicināšanu:</t>
  </si>
  <si>
    <t>(tālrunis, elektroniskā pasta adrese)</t>
  </si>
  <si>
    <t>Atbilstība vidēja termiņa budžeta ietvara likumā noteiktajiem budžeta mērķiem un prioritārajiem attīstības virzieniem:</t>
  </si>
  <si>
    <t>Ietekme uz tautsaimniecību</t>
  </si>
  <si>
    <t>Reformas</t>
  </si>
  <si>
    <t>Reformas tiek īstenotas</t>
  </si>
  <si>
    <t>Reformas netiek īstenotas</t>
  </si>
  <si>
    <t>Valsts prezidenta kanceleja</t>
  </si>
  <si>
    <t>Saeima</t>
  </si>
  <si>
    <t>Ministru kabinets</t>
  </si>
  <si>
    <t>Korupcijas novēršanas un apkarošanas birojs</t>
  </si>
  <si>
    <t>Tiesībsarga birojs</t>
  </si>
  <si>
    <t>Sabiedrības integrācijas fonds</t>
  </si>
  <si>
    <t>Sabiedrisko pakalpojumu regulēšanas komisija</t>
  </si>
  <si>
    <t>Aizsardzības ministrija</t>
  </si>
  <si>
    <t>Ārlietu ministrija</t>
  </si>
  <si>
    <t>Ekonomikas ministrija</t>
  </si>
  <si>
    <t>Finanšu ministrija</t>
  </si>
  <si>
    <t>Iekšlietu ministrija</t>
  </si>
  <si>
    <t>Izglītības un zinātnes ministrija</t>
  </si>
  <si>
    <t>Zemkopības ministrija</t>
  </si>
  <si>
    <t>Satiksmes ministrija</t>
  </si>
  <si>
    <t>Labklājības ministrija</t>
  </si>
  <si>
    <t>Tieslietu ministrija</t>
  </si>
  <si>
    <t>Vides aizsardzības un reģionālās attīstības ministrija</t>
  </si>
  <si>
    <t>Kultūras ministrija</t>
  </si>
  <si>
    <t>Valsts kontrole</t>
  </si>
  <si>
    <t>Pārresoru koordinācijas centrs</t>
  </si>
  <si>
    <t>Augstākā tiesa</t>
  </si>
  <si>
    <t>Veselības ministrija</t>
  </si>
  <si>
    <t>Satversmes tiesa</t>
  </si>
  <si>
    <t>Prokuratūra</t>
  </si>
  <si>
    <t>Centrālā vēlēšanu komisija</t>
  </si>
  <si>
    <t>Centrālā zemes komisija</t>
  </si>
  <si>
    <t>Radio un televīzija</t>
  </si>
  <si>
    <t>Ietekme uz tautsaimniecību ir tieša / pastarpināta/ nav attiecināma</t>
  </si>
  <si>
    <t>Iestādes</t>
  </si>
  <si>
    <t>Reformas tiek / netiek īstenotas</t>
  </si>
  <si>
    <t>Zīmes</t>
  </si>
  <si>
    <t>Vārdi</t>
  </si>
  <si>
    <t>Ietekme ir tieša</t>
  </si>
  <si>
    <t>Ietekme ir pastarpināta</t>
  </si>
  <si>
    <t>Nav attiecināms</t>
  </si>
  <si>
    <t xml:space="preserve">Attīstības plānošanas dokumenti un normatīvie akti, kuros ir minēti attiecīgie politikas rezultatīvie rādītāji:
</t>
  </si>
  <si>
    <t xml:space="preserve">Prioritārā pasākuma būtiskākie politikas rezultatīvie rādītāji (tai skaitā to mērvienība), uz kuru sasniegšanu ir vērsts prioritārais pasākums:
</t>
  </si>
  <si>
    <t>1.</t>
  </si>
  <si>
    <t>2.</t>
  </si>
  <si>
    <t>3.</t>
  </si>
  <si>
    <t>4.</t>
  </si>
  <si>
    <t>5.</t>
  </si>
  <si>
    <t>6.</t>
  </si>
  <si>
    <t>7.</t>
  </si>
  <si>
    <t>8.</t>
  </si>
  <si>
    <t>9.</t>
  </si>
  <si>
    <t>10.</t>
  </si>
  <si>
    <t>veicamās darbības:</t>
  </si>
  <si>
    <t>Iegāde</t>
  </si>
  <si>
    <t>Būvniecība</t>
  </si>
  <si>
    <t>Atjaunošana</t>
  </si>
  <si>
    <t>Jā</t>
  </si>
  <si>
    <t>Nē</t>
  </si>
  <si>
    <t>Vai pēdējo 3 gadu laikā ir bijis piešķirts finansējums šādam mērķim?</t>
  </si>
  <si>
    <r>
      <t>(vārds, uzvārds)                                                          (paraksts</t>
    </r>
    <r>
      <rPr>
        <vertAlign val="superscript"/>
        <sz val="8"/>
        <rFont val="Times New Roman"/>
        <family val="1"/>
        <charset val="186"/>
      </rPr>
      <t>2</t>
    </r>
    <r>
      <rPr>
        <sz val="9"/>
        <rFont val="Times New Roman"/>
        <family val="1"/>
        <charset val="186"/>
      </rPr>
      <t>)</t>
    </r>
  </si>
  <si>
    <t>Izdevumi kopā sadalījumā pa finansēšanas avotiem:</t>
  </si>
  <si>
    <t>Teksta garums</t>
  </si>
  <si>
    <t>Turpmākā laikposmā līdz pasākuma pabeigšanai (ja tas ir terminēts)</t>
  </si>
  <si>
    <t>Turpmāk katru gadu (ja pasākums nav terminēts)</t>
  </si>
  <si>
    <t>Pasākuma pabeigšanas gads (ja tas ir terminēts)</t>
  </si>
  <si>
    <t xml:space="preserve">Izdevumi kopā, euro </t>
  </si>
  <si>
    <t>tai skaitā atlīdzība</t>
  </si>
  <si>
    <r>
      <t>Ieņēmumi kopā, euro</t>
    </r>
    <r>
      <rPr>
        <b/>
        <vertAlign val="superscript"/>
        <sz val="8"/>
        <rFont val="Times New Roman"/>
        <family val="1"/>
        <charset val="186"/>
      </rPr>
      <t>1</t>
    </r>
  </si>
  <si>
    <r>
      <t xml:space="preserve">Piezīmes.
</t>
    </r>
    <r>
      <rPr>
        <vertAlign val="superscript"/>
        <sz val="8"/>
        <rFont val="Times New Roman"/>
        <family val="1"/>
        <charset val="186"/>
      </rPr>
      <t>1</t>
    </r>
    <r>
      <rPr>
        <sz val="8"/>
        <rFont val="Times New Roman"/>
        <family val="1"/>
        <charset val="186"/>
      </rPr>
      <t xml:space="preserve"> Norāda prognozēto kopējo ieņēmumu izmaiņas prioritārajam pasākumam, kura īstenošana ir vērsta uz jauna veida nodokļu vai nenodokļu ieņēmumu veidu radīšanu vai ieņēmumu no esoša ieņēmumu veida apmēra izmaiņām. Pārējās ieņēmumu izmaiņas no prioritārā pasākuma īstenošanas nenosaka.  
</t>
    </r>
    <r>
      <rPr>
        <vertAlign val="superscript"/>
        <sz val="8"/>
        <rFont val="Times New Roman"/>
        <family val="1"/>
        <charset val="186"/>
      </rPr>
      <t>2</t>
    </r>
    <r>
      <rPr>
        <sz val="8"/>
        <rFont val="Times New Roman"/>
        <family val="1"/>
        <charset val="186"/>
      </rPr>
      <t xml:space="preserve"> Dokumenta rekvizītus "paraksts" un "datums" neaizpilda, ja elektroniskais dokuments ir sagatavots atbilstoši normatīvajiem aktiem par elektronisko dokumentu noformēšanu.”.</t>
    </r>
  </si>
  <si>
    <t>2023.gads</t>
  </si>
  <si>
    <t>2024.gads</t>
  </si>
  <si>
    <t>2025.gads</t>
  </si>
  <si>
    <t>Ar prioritārā pasākuma ieviešanu saistītās amata vietu skaita izmaiņas (+/-) pret 2022.gadu</t>
  </si>
  <si>
    <t>Iestāde:</t>
  </si>
  <si>
    <t>33.3; 237.1</t>
  </si>
  <si>
    <t>Patērētāju tiesību aizsardzības centra startēģija 2020.-2022.gadam</t>
  </si>
  <si>
    <t>Būtisko neatbilstību īpatsvars preču un pakalpojumu uzraudzībā (%)</t>
  </si>
  <si>
    <t>Stiprināt iestādes rīcībspēju efektīvas, OECD principiem atbilstošas, uz atbilstības panākšanu vērstai uzraudzībai, īpaši digitālo tirgu, jauno tehnoloģiju, ekodizaina un energoefektivitātes, kā arī patērētāju kolektīvo interešu aizstāvības jomās.</t>
  </si>
  <si>
    <t>12_01_P</t>
  </si>
  <si>
    <t>Integrētās statistisko datu apstrādes un vadības sistēmas digitālā transformācija</t>
  </si>
  <si>
    <t>Uzlabot Integrēto statistisko datu apstrādes un vadības sistēmu (turpmāk – ISDAVS), lai nodrošinātu ērtu un modernu datu vākšanas un apstrādes sistēmu oficiālās statistikas datu sagatavošanai</t>
  </si>
  <si>
    <t>ISDAVS Centrālajā statistikas pārvaldē (turpmāk – CSP) ir vienīgā un centralizētā sistēma, ar kuras palīdzību tiek savākti dati no fiziskām un juridiskām personām (turpmāk – respondenti), izmantojot tiešsaistes veidlapas tam speciāli paredzētā tīmekļa vietnē, un pēc tam apstrādāti iekšējā sistēmas daļā. CSP šī sistēma tiek izmantota 20 gadus, elektroniskā datu vākšana juridiskām personām notiek 15 gadus, fiziskām personām- 12 gadus.
Katru gadu tiek savākti dati vairāk nekā 110 veidlapās, un tiek apsekoti vairāk nekā 30 000 juridisku personu, un vairāk kā ne30 000 fizisku personu. Ar veidlapu palīdzību tiek ievākti tādi dati, kuri nav atrodami jau esošās datu bāzēs un administratīvos datu avotos Latvijā.
Sistēma gadu gaitā ir tikusi vairākkārtīgi funkcionāli pilnveidota, taču tā ir morāli un tehniski novecojusi. Ir nepieciešams funkciju audits, kā arī pilna lietojamības analīze un jauna produkta dizains gan iekšējā, gan publiskajā sistēmas daļā.
Uzlabojamie aspekti:
-	respondentiem un iekšējiem sistēmas lietotājiem ērta, uz procesiem balstīta dizaina izstrāde;
-	vairāku veidlapu ietvaros savākto datu savstarpējās analīzes attīstīšana;
-	dinamisku informācijas apvienošanu sistēmas ietvaros, iespējami automatizējot rutīnas procesus, roku darba samazināšana.
Uzlaboto sistēmu būs iespējams lietot kā koplietošanas datu vākšanas platformu EM resora ietvaros, un, to atbilstoši pielāgojot, arī citās valsts organizācijā. To var panākt, veidojot sistēmas arhitektūru kā modulāru. Šāda pieeja ļautu izveidot nepieciešamo sistēmas moduļu kopumu, kurus, savstarpēji savienojot, var radīt tādu moduļu kopumu, kāds ir nepieciešams konkrētas iestādes datu vākšanas un apstrādes nodrošināšanai.</t>
  </si>
  <si>
    <t>Valdības rīcības plāns Deklarācijas par Artura Krišjāņa Kariņa vadītā Ministru kabineta iecerēto darbību īstenošanai:
Sadaļa MODERNA PĀRVALDĪBA. IKT, e-pārvalde un publiskie pakalpojumi: pasākums Nr. 244.4, Valsts pārvalde un valsts aktīvu pārvaldība: pasākums Nr.236.2.</t>
  </si>
  <si>
    <t>Atbilst likuma “Par vidēja termiņa budžeta ietvaru 2022., 2023. un 2024. gadam” 1.panta 5.punktam: “pēcpandēmijas perioda ekonomiskās vides noturības veicināšana, atbalstot uzņēmumu atgūšanos un attīstību, stiprinot uzņēmumu kapitāla bāzi un investīciju piesaisti”</t>
  </si>
  <si>
    <t>Īstenota mūsdienīga statistiskās ražošanas vadības sistēmas digitālā transformācija</t>
  </si>
  <si>
    <t>“Latvijas Nacionālās attīstības plāns 2021.-2027.gadam” Rīcības virziens “Kapitāls un uzņēmējdarbības vide”, Rīcības virziens “Līdzsvarota reģionālā attīstība”
Digitālās transformācijas pamatnostādnes 2021.-2027.gadam- rīcības apakšvirziens 4.4.9.3.Pilnībā digitalizēta un datu vadīta valsts pārvaldes pamatdarbība</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</si>
  <si>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ISDAVS vairs neatbilst mūsdienu lietojamības standartiem un nenodrošina ērtu datu ievadi respondentiem, kas ietekmē atbildētības līmeni. Tā rezultātā samazinās iegūto datu apjoms un gala statistiskā produkta kvalitāte. 
Turpinot lietot sistēmu līdzšinējā funkcionālajā apjomā un ar esošo lietotāja saskarnes dizainu, tā var neatbilst prasībām, kas tiek izvirzītas savācamo veidlapu saturam un  dizainam. Nespēja savākt datus nepieciešamajā detalizācijā un apjomā, vai nespēja ātri reaģēt uz jaunu datu pieprasījumu, kur tas ir atkarīgs no datu vākšanas sistēmas, rezultēsies:
-	ES tiesību aktu neizpildē (uz CSP attiecas 433 ES tiesību akti un citas formas reglamentējošie dokumenti);
-	būtiskas datu kvalitātes samazinājumā;
-	nespējā savlaicīgi nodrošināt datu lietotāju pieprasījumu;
-	noteiktu datu kopu nepietiekams savākšanas līmenis vai to neesamība ietekmē arī citus statistiskos produktus, kas pastarpināti izmanto šādas datu kopas, piemēram, iekšzemes kopprodukta rādītājus.
Tādējādi var tikt ierobežotas iespējas Latvijas un Eiropas Savienības institūcijām, starptautiskajām organizācijām un citiem datu lietotājiem izmantot Latvijas oficiālo statistiku analīzei, salīdzināšanai, prognožu izstrādei, lēmumu pieņemšanai, politikas plānošanai, kā arī citiem mērķiem.</t>
    </r>
  </si>
  <si>
    <t>12_02_P</t>
  </si>
  <si>
    <t>Modernas, drošas un efektīvu partnerību veicinošas datu ekosistēmas turpmāka attīstīšana</t>
  </si>
  <si>
    <t>Statistikas rādītāju efektīvāka un operatīvāka izstrāde sociāli ekonomisko tendenču uztverei datu lietotājiem, kompleksa un inovatīva datu ekosistēmas attīstība, iekļaujot partnerību jaunu datu avotu integrācijā</t>
  </si>
  <si>
    <t>Pēdējo gadu sociāli ekonomiskie procesi, vietējās likumdošanas un ES Regulu izmaiņas noteikuši neatliekami risināmus uzdevumus pieaugošā pieprasījuma pēc operatīvas un kvalitatīvas aktuālās statistiskās informācijas nodrošināšanai. 
Statistikas datu pamatā ir pilnvērtīgi reģistri un klasifikācijas. Pašreizējais SLRS izveidots 90.gados, un nekavējoties jāveic apjomīgi darbi tā restrukturizācijai un funkcionalitātes uzlabojumiem. Izpildot ES Regulā reģistram noteiktās jaunās prasības, tiks izveidots mūsdienīgs, statistikas vajadzībām atbilstošs SLRS.
Ekonomikas globalizācijas un būtisku tehnoloģisko procesu izmaiņu ietekmē izstrādātais jaunais NACE klasifikators ļaus precīzāk atspoguļot pašreizējo ekonomisko realitāti un tās ietekmi uz sabiedrību. Tā ieviešanai steidzami jāīsteno būtiskas izmaiņas SUR pārejas nodrošināšanai uz jaunajiem NACE kodiem, rodot inovatīvu risinājumu NACE kodu izmaiņu ieviešanai.
Lai esošos statistiskos (NUTS3) reģionus pieskaņotu jaunajiem plānošanas reģioniem, tiks veikti apjomīgi datu laikrindu pārrēķini atbilstoši jaunajai Regulai par laikrindu nodrošināšanu pa jaunajiem NUTS3 reģioniem.
Respondentu sloga mazināšanai jaunu datu avota- maksājumu karšu dati, integrēšanai tiks izstrādāts modelis to regulārai apstrādei, aizvietojot aptaujā iegūto rādītāju- ceļotāju izdevumi.
Nekustamo īpašumu cenu indikatoru aprēķinu sistēmas izveides rezultātā sociāli ekonomisko procesu analītiķi un lēmumu pieņēmēji operatīvāk tiks nodrošināti ar datiem analītiskās informācijas sagatavošanai. Izveidojot sistēmu, būs iespējams ātri pielāgoties papildus informācijas apkopošanai esošiem rādītājiem un efektīvi veikt modeļu pārskatīšanu, jaunu rādītāju izstrādi.
Inflācijas aprēķinos nozīmīgo makroekonomisko rādītāju  – IKP, PCI, SPCI, nodrošināšanai saskaņā ar Regulu jāveic MBA, kas sniedz detalizētus datus par privāto mājsaimniecību ekonomiskajiem un sociālajiem dzīves apstākļiem ES dalībvalstīs, mājsaimniecību kopējiem patēriņa izdevumiem dažādos griezumos.
Pandēmijas ietekmes novērtēšanai un datos balstītas sociālās politikas lēmumu izstrādei, izpildot Eiropas Parlamenta un Padomes regulu (ES) Nr. 2019/1700, Latvijai 2025.gadā jāveic Eiropas iedzīvotāju veselības apsekojums (EIVA).</t>
  </si>
  <si>
    <t>Valdības rīcības plāns Deklarācijas par Artura Krišjāņa Kariņa vadītā Ministru kabineta iecerēto darbību īstenošanai:
Sadaļa LATVIJAS CILVĒKI. Veselība: pasākums Nr. 108. un 146.1. 
Sadaļa NĀKOTNES TAUTSAIMNIECĪBA. Fiskālā un budžeta politika: pasākums Nr. 1.1., 2.1., 3.1., 98.1. un 99.3., Vide un dabas kapitāls, pasākums Nr. 62.1, 62.2, 62.4, Lauksaimniecības politika, pasākums Nr. 66.1 - 66.3, 68.1 - 68.5, 69.1, 69.2, 71.1, 71.2, 72.1, 72.2, 73.1, 73.2, 74.1, 75.1, 77.1, 77.2, 80.2, Gudra transporta politika: pasākums Nr. 86.1, 87.1, 93.1, 
Sadaļa MODERNA PĀRVALDĪBA. IKT, e-pārvalde un publiskie pakalpojumi: pasākums Nr. 244.4, Valsts pārvalde un valsts aktīvu pārvaldība: pasākums Nr.236.2. Ilgtspējīgāka un mērķtiecīgāka reģionālā attīstība: pasākums Nr. 231.1.</t>
  </si>
  <si>
    <t>Nekustāmo īpašumu rādītāju dinamika ir būtiska makroekonomiskās stabilitātes novērtēšanā un ekonomisko un finanšu ciklu attīstībā, līdz ar to ir būtisks faktors vairāku attīstības virzienu plānošanā.</t>
  </si>
  <si>
    <t>Latvijas Nacionālās attīstības plāns 2021.-2027.gadam (NAP 2027)  Rīcības virziena “Kapitāls un uzņēmējdarbības vide” novērtējumam rādītāju nodrošināšana, Rīcības virziena “Mājoklis” novērtējumam rādītāju nodrošināšana, mērķa indikators 345., 347., 348.</t>
  </si>
  <si>
    <t>Moderna ražotāju cenu indeksu aprēķināšanas sistēmas ieviešana ļaus samazināt datu apstrādes un sagatavošanas laik, uzlabojot rezultātu analīzi, līdz ar to nodrošinot IKP ar kvalitatīvākiem deflatoriem</t>
  </si>
  <si>
    <t xml:space="preserve">Latvijas Nacionālās attīstības plāns 2021.-2027.gadam (NAP 2027)  Rīcības virziena “Kapitāls un uzņēmējdarbības vide” novērtējumam rādītāju nodrošināšana, </t>
  </si>
  <si>
    <t>Ieviests Eiropas iedzīvotāju veselības apsekojums atbilstoši Eurostat izstrādātaji metodoloģijai un iegūti starptautiski salīdzināmi dati</t>
  </si>
  <si>
    <t>NAP 2027 Rīcības virziens "Uz cilvēku centrēta veselības aprūpe", mērķa indikators 60., 62.</t>
  </si>
  <si>
    <t xml:space="preserve">Ieviests Mājsaimniecību budžeta apsekojums atbilstoši Eurostat izstrādātaji metodoloģijai un iegūti starptautiski salīdzināmi dati, nodrošināti dati nozīmīgu makroekonomisko rādītāju (IKP, PCI, SPCI) aprēķinam                                                                                                                        </t>
  </si>
  <si>
    <t>NAP 2027 Rīcības virziena “Kapitāls un uzņēmējdarbības vide” novērtējumam rādītāju nodrošināšana; Rīcības virziena “Mājoklis” novērtējumam rādītāju nodrošināšana, mērķa indikators 345., 347., 348.; Rīcības virziena “Cilvēku līdzdalība kultūras un sporta aktivitātēs”, mērķa indikators 364., patēriņa dati mērķa indikatoriem par "Mājsaimniecību izdevumi kultūrai un atpūtai no mājsaimniecību kopējiem patēriņa izdevumiem", kur mērķa vērtība 2027.gadā ir 9 % no kopējiem mājsaimniecību patēriņa izdevumiem; Rīcības virziens “Līdzsvarota reģionālā attīstība”mērķa indikators 328., 330., 331., IKP uz 1 iedzīvotāju pēc pirktspējas paritātes no ES27 vid. %</t>
  </si>
  <si>
    <t>Jaunu un inovatīvu datu avotu ieviešana Latvijas statistikā - maksājumu karšu  dati, lai novērtētu ārvalstu ceļotāju izdevumus Latvijā un Latvijas ceļotāju izdevumus ārvalstīs.</t>
  </si>
  <si>
    <t>NAP 2027  Rīcības virziena “Produktivitāte un inovācija",  Rīcības virziens “Cilvēku līdzdalība kultūras un sporta aktivitātēs”</t>
  </si>
  <si>
    <t>Izstrādāts mūsdienīgs un drošs SLSR operatīvai lauksaimniecības statistikas datu nodrošināšanai, uzlabojot informācijas kvalitāti, tādējādi veicinot konkurētspējīgu un ilgtspējīgu nozares attīstību</t>
  </si>
  <si>
    <t>NAP 2027 Rīcības virziens: “Daba un vide – “Zaļais kurss””, “Līdzsvarota reģionālā attīstība” 
Digitālās transformācijas pamatnostādnes 2021.-2027.gadam- rīcības apakšvirziens 4.4.9.3.Pilnībā digitalizēta un datu vadīta valsts pārvaldes pamatdarbība</t>
  </si>
  <si>
    <t>Ekonomikas pārmaiņas uztverošas un mūsdienu reaiztātei atbilstošas klasifikācijas ieviešana statistikas ražošanā vaicinās precizitātes uzlabošanos un skadrāku politikas mērķu izstrādi un uzraudzību</t>
  </si>
  <si>
    <t>NAP 2027  Rīcības virziena “Produktivitāte un inovācija",  Rīcības virziens “Tehnoloģiskā vide un pakalpojumi", "Līdzsvarota reģionālā attīstība”</t>
  </si>
  <si>
    <t>Statistisko datu pieejamība jaunajā NUTS 3 dalījumā ir būtiska līdzsvarotas reģionālās attīstības novērtējumam, kā arī lēmumu pieņemšanai nepieciešamo pārmaiņu ieviešanai</t>
  </si>
  <si>
    <t>NAP 2027 Rīcības virziena “Līdzsvarota reģionālā attīstība” novērtējumam, mērķa indikators 328., 330., 331.</t>
  </si>
  <si>
    <t>Rādītāji par ceļotāju izdevumiem Latvijā un Latvijas ceļotāju izdevumiem ārvalstīs (mainīgo skaits)</t>
  </si>
  <si>
    <t>12_03_P</t>
  </si>
  <si>
    <t>Atbilst Vidēja termiņa budžeta ietvara likuma 1.panta 2) punktam: “ilgtspējīgas un sabalansētas valsts ekonomiskās attīstības veicināšana, valsts budžeta iespēju robežās primāri nodrošinot finansējuma pieaugumu aizsardzībai, iekšējai drošībai, veselībai un izglītībai;”</t>
  </si>
  <si>
    <t xml:space="preserve">Ikgadēji dati par iedzīvotāju ekonomisko aktivitāti, izglītības līmeni, nodarbināto profesiju un nozari detalizētā - novadu, pagastu, blīvi apdzīvotu teritoriju - līmenī         </t>
  </si>
  <si>
    <t>Reģionālās politikas pamatnostādnes 2021.-2027.gadam” (apstiprinātas ar MK 2019.gada 26.novembra rīkojumu Nr.587).      
(A.2. rīcības virziens. Cilvēkkapitāla piesaiste reģionos
A.2.1. uzdevums. Cilvēkresursu piesaiste - atbalsts augsti kvalificēta darba spēka piesaistei reģionos.
B.1. rīcības virziens. Pakalpojumu nodrošināšana reģionos atbilstoši demogrāfiskajiem izaicinājumiem
B.1.3. uzdevums. Viedas pašvaldības - pakalpojumu efektivitātes uzlabošana</t>
  </si>
  <si>
    <t>“Latvijas Nacionālās attīstības plāns 2021.-2027.gadam” (Saeimas 2020.gada 2.jūlija lēmums Nr.418/Lm13)- NAP2027 noteikto mērķu sasniegšana un prioritāšu ieviešana.
Prioritāte ““Vienota, droša un atvērta sabiedrība”
[412] Mērķis
Pieaug iedzīvotāju īpatsvars, kas izjūt piederību un uzticas Latvijas sabiedrībai un tiesiskai valstij. Tāpēc cilvēki sniedz ieguldījumu savā, savu līdzcilvēku un valsts drošībā, labklājībā un attīstībā, mazinās negodīga rīcība.
Cilvēki apzinās Latvijas un ikviena iedzīvotāja lomu globālajos procesos un ir atvērti sadarbībai kopēju izaicinājumu risināšanā. Latvija ir droša un tiesiska valsts. Droša valsts vide kalpo par pamatu labklājībai un attīstībai
Rīcības virziena “Tiesiskums un pārvaldība” ietvaros veicamie uzdevumi [428]</t>
  </si>
  <si>
    <t xml:space="preserve">Sagatavoti dati par iedzīvotāju ekonomisko aktivitāti, izglītības līmeni, nodarbināto profesiju un nozari detalizētā - novadu, pagastu, blīvi apdzīvotu teritoriju - līmenī    </t>
  </si>
  <si>
    <t>12_04_P</t>
  </si>
  <si>
    <t>12_05_P</t>
  </si>
  <si>
    <t>..</t>
  </si>
  <si>
    <t xml:space="preserve">Valsts dzīvojamo māju privatizācija </t>
  </si>
  <si>
    <t>Nodrošināt valsts dzīvojamo māju privatizācijas procesa pabeigšanu, valsts īpašumā esošo dzīvojamo māju un dzīvokļu pārvaldīšanu līdz privatizācijas procesa pabeigšanai</t>
  </si>
  <si>
    <t>Privatizācijas likuma 59. panta pirmajā daļā noteikts SIA "Publisko aktīvu pārvaldītājs Possessor ” (turpmāk – Possessor) pienākums:
1) sniegt bezmaksas konsultācijas tās kompetencē esošajos jautājumos;
2) veikt likumā noteiktās valsts dzīvojamo māju un tajās esošo dzīvokļu, mākslinieku darbnīcu un neapdzīvojamo telpu privatizācijas darbības;
3) koordinēt valsts dzīvojamo māju un to daļu nodošanu pašvaldībām;
4) nodot valsts dzīvojamās mājās esošos neprivatizētos dzīvokļus, mākslinieku darbnīcas, neapdzīvojamās telpas un neprivatizētās valsts dzīvojamās mājas pašvaldībām;
5) pārvaldīt tās valdījumā esošās valsts dzīvojamās mājas un to daļas līdz šo dzīvojamo māju un to daļu nodošanai dzīvokļu īpašnieku pārvaldīšanā un apsaimniekošanā;
6) nodot privatizētās dzīvojamās mājas dzīvokļu īpašnieku pārvaldīšanā un apsaimniekošanā;
7) uzturēt un aktualizēt dzīvojamo māju privatizācijas informācijas sistēmu.
Possessor privatizācijai nodotās un valdījumā esošās dzīvojamās mājas, to domājamās daļas un dzīvokļu īpašumi, kuru privatizācijas tiesības nav izmantotas Privatizācijas likumā noteiktajā kārtībā un termiņā, pieder valstij. Minēto īpašumu likviditāte, ņemot vērā to fizisko stāvokli, ģeogrāfisko atrašanās vietu, kā arī apgrūtinājumus, ir zema, tomēr neatkarīgi no to kvalitātes un likviditātes, valstij šie aktīvi ir jāpārvalda un jāprivatizē/jāatsavina. Lielākā daļā Possessor valdījumā esošie dzīvokļi ir izīrēti uz nenoteiktu laiku un Possessor ir jānodrošina īres tiesisko attiecību kontrole.
Privatizācijas likuma 67. panta piektā daļa paredz, ka no līdzekļiem, kas ieskaitīti valsts pamatbudžetā saskaņā ar gadskārtējo valsts budžeta likumu, Possessor saņem dotāciju no vispārējiem ieņēmumiem un to izmanto dzīvojamo māju privatizācijas procesa finansēšanai, dzīvojamo māju uzturēšanai to privatizācijas procesa laikā, privatizēto dzīvojamo māju uzturēšanas un apsaimniekošanas organizēšanai un citu Privatizācijas likuma 59. pantā noteikto funkciju veikšanai.</t>
  </si>
  <si>
    <t>-</t>
  </si>
  <si>
    <t>Nekustamā īpašuma tirgus aktivitātes palielināšana. Valsts īpašumā esošo dzīvokļu un dzīvojamo māju nonākšana privātīpašumā veicinās ieguldījumu veikšanu šo īpašumu sakārtošanā, fiziskā uzturēšanā un apsaimniekošanā, vienlaikus samazināsies valsts izdevumi par īpašumu apsaimniekošanu un uzturēšanu.</t>
  </si>
  <si>
    <t>Jāsagatavo privatizācijai un jāuzsāk vismaz 5 valstij piekritīgu dzīvojamo māju, kurās kopumā būs 12 privatizācijas objekti,  privatizācija, šīs dzīvojamās mājas nodotas vai vēl jānodod privatizācijai ar Ministru kabineta rīkojumiem.</t>
  </si>
  <si>
    <t xml:space="preserve">Likums “Par valsts un pašvaldību dzīvojamo māju privatizāciju” </t>
  </si>
  <si>
    <t>Privatizācijas procesa pabeigšana, t.sk., pirkuma līgumu noslēgšana ar īpašumā līdz dzīvojamās mājas privatizācijai nodoto dzīvokļu īpašniekiem, zem privatizēto dzīvojamo māju esošo zemesgabalu nodošana īpašumā bez atlīdzības vai nomā dzīvokļu īpašniekiem, pārvaldīšanas tiesību nodošana dzīvokļu īpašniekiem.</t>
  </si>
  <si>
    <t>Possessor valdījumā esošo 40 dzīvojamo māju pārvaldīšana un 66 valsts dzīvokļu īpašumu apsaimniekošana, t.sk. nomas, īres tiesisko attiecību kontrole, neizīrētajiem dzīvokļiem piekrītošo izdevumu segšana, nekustamā īpašuma nodokļu maksājumu administrēšana, pārvaldīšanas tiesību nodošana dzīvokļu īpašniekiem.</t>
  </si>
  <si>
    <t xml:space="preserve">Likums“Par valsts un pašvaldību dzīvojamo māju privatizāciju” </t>
  </si>
  <si>
    <t>Zemes nomas tiesisko attiecību nodibināšana un 700 zemes nomas subjektu saistību izpildes kontrole.</t>
  </si>
  <si>
    <t>380 noslēgto vienošanos par zemesgabalu nodošanu īpašumā bez atlīdzības saistību izpildes kotrole.</t>
  </si>
  <si>
    <t>Valsts dzīvokļu īpašumu un dzīvojamo māju privatizācijas 58 pirkuma un nomaksas pirkuma līgumu  saistību izpildes kontrole, t.sk., finanšu saistības, pircēju īpašuma tiesību nostiprināšana zemesgrāmatā.</t>
  </si>
  <si>
    <t xml:space="preserve">Likums “Par valsts un pašvaldību dzīvojamo māju privatizāciju”
</t>
  </si>
  <si>
    <t>Dzīvojamo māju privatizācijas procesa pabeigšana</t>
  </si>
  <si>
    <t>Privatizācijas procesā nodibināto tiesisko attiecību saistību izpildes kontrole</t>
  </si>
  <si>
    <t>Dzīvojamo māju un dzīvokļu pārvaldīšana</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</si>
  <si>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t>
    </r>
  </si>
  <si>
    <t>_</t>
  </si>
  <si>
    <t>Ņemot vērā, ka pasākuma ietvaros tiks izvērtēti papildu darījumi saistībā ar nacionālajai drošībai nozīmīgām komercsabiedrībām un kritiskās infrastruktūras objektiem, tiks novērsti tādi darījumi, kas apdraud vai var apdraudēt Latvijas Republikas nacionālo drošību. Ņemot vērā minēto, pasākuma īstenošanas rezultātā tiks uzlabota nacionālā drošība.</t>
  </si>
  <si>
    <t>Nacionālajai drošībai nozīmīgu komercsabiedrību uzraudzība</t>
  </si>
  <si>
    <t>12_10_P</t>
  </si>
  <si>
    <t>Atvieglot ģimenēm ar bērniem iespēju nodrošināt pirmo iemaksu aizdevumam mājokļa iegādei vai būvniecībai.</t>
  </si>
  <si>
    <t>50.1.; 96.2.</t>
  </si>
  <si>
    <t xml:space="preserve">Mājokļu garantiju programmai ir nozīme ģimenes drošības veicināšanai un ģimenes pieauguma plānošanai, programma veicina nekustamā īpašuma tirgus attīstību, palielinot nekustamo īpašumu pārdošanas darījumu skaitu un dzīvojamo māju būvniecību, kā arī programmai ir būtiska ietekme uz hipotekāro kredītu tirgu.
Eiropas Komisijas 2019.gada ziņojumā par Latviju norāda, ka pieprasījumu pēc mājokļiem sekmēja valsts garantiju programma, kas palīdz ģimenēm un jaunajiem speciālistiem saņemt hipotēku pret zemāku pirmo iemaksu nekā bankas parasti pieprasītu. Tas arī palīdz hipotekāro kredītu pieaugumu padarīt pozitīvu. </t>
  </si>
  <si>
    <t>Latvijas Nacionālā attīstības plāna 2021. – 2027. gadam rīcības virziena "Mājoklis" uzdevums "Izstrādāt mehānismu, kas paredzētu iespēju privātpersonām saņemt grantu mājokļa iegādei vai būvniecībai, kur piešķiramā granta apmērs tiek noteikts pēc bērnu skaita ģimenē"</t>
  </si>
  <si>
    <t>Ar mājokli nodrošinātas ģimenes ar bērniem</t>
  </si>
  <si>
    <t>12_11_P</t>
  </si>
  <si>
    <t>12_12_P</t>
  </si>
  <si>
    <t>EM departaments vai iestāde:</t>
  </si>
  <si>
    <t>Ar prioritārā pasākuma ieviešanu saistītās amata vietu skaita izmaiņas (+/-) pret 2017.gadu</t>
  </si>
  <si>
    <t>Biroju ēka</t>
  </si>
  <si>
    <t>Rīga</t>
  </si>
  <si>
    <t>12_13_P</t>
  </si>
  <si>
    <t>12_14_P</t>
  </si>
  <si>
    <t>Ministrija vai cita centrālā valsts iestāde:</t>
  </si>
  <si>
    <t>Eksporta veicināšanas atbalsts</t>
  </si>
  <si>
    <t>Likuma "Par vidēja termiņa budžeta ietvaru 2022., 2023. un 2024. gadam" 1.panta 5) punkts: "5) pēcpandēmijas perioda ekonomiskās vides noturības veicināšana, atbalstot uzņēmumu atgūšanos un attīstību, stiprinot uzņēmumu kapitāla bāzi un investīciju piesaisti;"</t>
  </si>
  <si>
    <t>Sniegts atbalsts uzņēmumu eksportspējas un konkurētspējas attīstībai</t>
  </si>
  <si>
    <t xml:space="preserve">Nacionālās industriālās politikas pamatnostādnes 2021.-2027.gadam (16.02.2021. MK rīkojuma Nr.93)  
</t>
  </si>
  <si>
    <t>Ar prioritārā pasākuma ieviešanu saistītās amata vietu skaita izmaiņas (+/-) pret 2019.gadu</t>
  </si>
  <si>
    <t xml:space="preserve">Atbalstīti lielie komersanti </t>
  </si>
  <si>
    <t>Inkubācijas pakalpojumus saņēmušo uzņēmumu skaits reģionos</t>
  </si>
  <si>
    <t>Inovatīvu risinājumu veidošana,  atbilstoši publiskā sektora pieprasījumam inovāciju jomā</t>
  </si>
  <si>
    <t>Finanšu instruments - aizdevumi investīciju projektiem ar kapitāla atlaidi</t>
  </si>
  <si>
    <t xml:space="preserve">Atbalstīto investīciju rezultātā tiek plānots palielināt jaunizveidoto darba vietu skaitu, kur uz katriem 250 000 EUR granta ir paredzēts radīt 1 jaunradītu darba vietu (minimālais apjoms vienam projektam 12 jaunradītas darba vietas), tāpat tiek plānots vidējais atalgojums, kas ir 1,3 reizes lielāks nekā  vidēji reģionā un 1,3 reizes lielāks nekā vidēji tautsaimniecībā Rīgā. Tāpat plānots eksporta pieaugums vidēji 3 milj.EUR un ieguldījumi pētniecībai un attīstībai (P&amp;A) 250 000 EUR trīs gadu periodā viena investīciju projekta rezultātā. Atbalsts lielajiem investīciju projektiem stiprina  vietējo  uzņēmumu vērtību ķēdes.
</t>
  </si>
  <si>
    <t>Sniegts atbalsts lieliem investīciju projektiem aizdevumu ar kapitāla atlaidi formā</t>
  </si>
  <si>
    <t>Ministru kabineta 2021. gada 6. jūlija noteikumi Nr. 503 "Noteikumi par aizdevumiem ar kapitāla atlaidi investīciju projektiem komersantiem konkurētspējas veicināšanai"</t>
  </si>
  <si>
    <t>Atbalstīto komersantu skaits</t>
  </si>
  <si>
    <t>Jaunradītas darba vietas (uz katriem 250 000 EUR granta ir 1 jaunradīta darba vieta)</t>
  </si>
  <si>
    <t>Eksporta pieaugums  pirmajā pilnajā faktiskajā darbības gadā atbalstītajam projektam</t>
  </si>
  <si>
    <t>līdz 2029.gadam vienam atbalstītajam projektam 3 milj.EUR</t>
  </si>
  <si>
    <t>P&amp;A izdevumi trīs gados atbalstītajam komersantam</t>
  </si>
  <si>
    <t>līdz 2029.gadam vienam atbalstītajam projektam 250 000 EUR</t>
  </si>
  <si>
    <t xml:space="preserve">Veicināt MVU dalību Baltijas kapitāla tirgū, paplašinot MVU iespējas finansējuma piesaistē. </t>
  </si>
  <si>
    <t xml:space="preserve">Likuma "Par vidēja termiņa budžeta ietvaru 2022., 2023. un 2024. gadam" 1.panta 5) punkts: "5) pēcpandēmijas perioda ekonomiskās vides noturības veicināšana, atbalstot uzņēmumu atgūšanos un attīstību, stiprinot uzņēmumu kapitāla bāzi un investīciju piesaisti;"
</t>
  </si>
  <si>
    <t>Nacionālās industriālās politikas pamatnostādnes 2021-2027.gadam 
4.5. rīcības virziens: Finanšu pieejamība 
Kapitāla tirgus Latvijā ir salīdzinoši ierobežots, ES struktūrfondu atbalsta programmas un tajās pieejamie finanšu līdzekļi uzņēmējdarbības veicināšanai ir ierobežoti gan to pieejamības nosacījumu, gan apjoma ziņā. Savukārt, banku kreditēšanas politika ir vairāk orientēta uz uzņēmumiem ar stabiliem finanšu rādītājiem un pozīciju tirgū. Uzņēmumiem ir grūtības iegūt ilgtermiņa finansējumu gadījumos, kad pašu kapitāls (dalībnieku līdzdalība) vai nodrošinājums nav pietiekams kredītresursu piesaistei nepieciešamajā apjomā. Tā rezultātā veidojas izteikts finanšu līdzekļu trūkums darbībai iekšējā tirgū, uzņēmumu izaugsmei, attīstībai un eksporta veikšanai.
4.5.3. Kapitāla tirgus atbalsta pasākumu izstrāde (atbalsts mazo, vidējo un lielo uzņēmumu finansējuma piesaistei kapitāla tirgos), kapitāla tirgus akseleratora fonda (Baltijas IPO fonda izveide).</t>
  </si>
  <si>
    <t>Par Latvijas Nacionālo attīstības plānu 2014.-2020.gadam</t>
  </si>
  <si>
    <t xml:space="preserve">Ministru kabineta 2021.gada 22.marta rīkojums Nr.180 “Par Finanšu sektora attīstības plānu 2021.–2023. gadam”
1.2.1.pasākums "Izveidot Baltijas valstu akselerācijas fondu (MVU IPO fonds)"
</t>
  </si>
  <si>
    <t>Ministru kabineta 2021.gada 22.marta rīkojums Nr.180 “Par Finanšu sektora attīstības plānu 2021.–2023. gadam”</t>
  </si>
  <si>
    <t xml:space="preserve">Sniegt ieguldījumus (aizdevuma vai iespējams granta formā) MVU dalībai Baltijas kapitāla tirgū                                                                                                                                 </t>
  </si>
  <si>
    <t>Latvijas dalība starptautiskajā izstādē "Expo 2025 Osaka"</t>
  </si>
  <si>
    <t>Realizēt veiksmīgu Latvijas dalību starptautiskajā izstādē “Expo 2025 Osaka” (Japāna), veicinot Latvijas atpazīstamību, investīciju piesaisti un palielinot Latvijas produktu un pakalpojumu eksportu uz Tālajiem Austrumiem un pārējo pasauli.</t>
  </si>
  <si>
    <t>37.1., 45.1.</t>
  </si>
  <si>
    <t xml:space="preserve">1) Likuma "Par vidēja termiņa budžeta ietvaru 2022., 2023. un 2024. gadam" 1. panta 5. daļa
2) Nacionālā attīstības plāna 2021.-2027. gadam Rīcības virziens "Produktivitāte, inovācija un eksports"
3) Nacionālās industriālās politikas pamatnostādņu 2021.-2027. gadam Rīcības virziens 4.2. "Uzņēmējdarbības vide eksportspējai" un Rīcības virziens 4.4. "Inovācijas"
4) Informatīvais ziņojums "Par Latvijas dalību starptautiskajā izstādē "Expo 2025 Osaka""
</t>
  </si>
  <si>
    <t>1) Eksporta apjoma palielinājums - 27 miljardi EUR (2027. gads)
2) Privātā sektora (uzņēmumu) izdevumi P&amp;A (% no IKP) no kopējiem izdevumiem - 300 miljoni EUR (2027. gads)</t>
  </si>
  <si>
    <t xml:space="preserve">1) Nacionālās industriālās politikas pamatnostādnes 2021.-2027. gadam
2) Nacionālās industriālās politikas pamatnostādnes 2021.-2027. gadam </t>
  </si>
  <si>
    <t>Sabiedrības informēšana par Latviju un tās piedāvājumu</t>
  </si>
  <si>
    <t>Jaunu investīciju piesaiste</t>
  </si>
  <si>
    <t>Investīcijas no Japānas</t>
  </si>
  <si>
    <t>Ārējās tirzniecības veicināšana</t>
  </si>
  <si>
    <t>Eksporta pieaugums uz Tālo Austrumu tirgiem</t>
  </si>
  <si>
    <t>Jaunuzņēmumu nozares attīstības un ārvalstu investīciju piesaistes veicināšana Latvijā</t>
  </si>
  <si>
    <t xml:space="preserve">-
</t>
  </si>
  <si>
    <t>Finanšu pieejamības nodrošināšana</t>
  </si>
  <si>
    <t>Nacionālās industriālās politikas pamatnostādnes 2021.-2027.gadam, Latvijas Ilgtspējīgas attīstības stratēģija līdz 2030.gadam</t>
  </si>
  <si>
    <t>Veicināt Latvijas jaunuzņēmumu ekosistēmas atpazīstamību un redzamību investoru un mediju lokā</t>
  </si>
  <si>
    <t>Jaunuzņēmumu ekosistēmas attīstības stratēģija 2022.-2025. gadam, Nacionālās industriālās politikas pamatnostādnes 2021.-2027.gadam,</t>
  </si>
  <si>
    <t>Sniegts atbalsts Riska kapitāla nozarei</t>
  </si>
  <si>
    <t xml:space="preserve"> Finanšu rādītāji, informācija par amata vietām</t>
  </si>
  <si>
    <t>8</t>
  </si>
  <si>
    <t>Fondu bez valsts līdzfinansējuma izveide</t>
  </si>
  <si>
    <t>Noorganizētas praktiskās apmācības riska kapitāla investoriem</t>
  </si>
  <si>
    <t>Noorganziēti pieredzes apmaiņas meistarklases investoriem</t>
  </si>
  <si>
    <t>Jaunuzņēmumu ekosistēmas kopienas aktivitāšu organizēšana (Gada investors, Techchill, Startup day, Startup BBQ,  Fifty Founders Battle, ārzemju jaunuzņēmumu on-boarding meetupi)</t>
  </si>
  <si>
    <t>Analītikas jaunuzņēmumiem/ jaunuzņēmumu datubāzes attīstība un uzturēšana</t>
  </si>
  <si>
    <t>9</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</si>
  <si>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t>
    </r>
  </si>
  <si>
    <t>Latvijas vieta Tūrisma konkurētspējas indeksā (Vieta reitingā - 2019 gadā - 53.vieta, 2023.gadā- - 52.vieta, 2027.gadā - 50.vieta)</t>
  </si>
  <si>
    <t>Nacionālās industriālās politikas pamatnostādnes 2021.-2027.gadam 
1.2. Rīcības virziens: UZŅĒMĒJDARBĪBAS VIDE EKSPORTSPĒJAI
1.2.1. Politikas rezultāts (PR): Uzņēmumu eksportspējas pieaugums
1.2.1.3.	Vieta Tūrisma konkurētspējas indeksā</t>
  </si>
  <si>
    <t>Sekmēt tūrisma nozares eksporta pieaugumu, veicinot Latvijas komersantu spēju piedāvāt inovatīvus tūrisma produktus ar augstāku pievienoto vērtību, paaugstinot to konkurētspēju starptautiskā mērogā, Attīstīt Latvijas kā tūrisma galamērķa starptautisko konkurētspēju prioritārajos tūrisma sektoros - darījumu un pasākumu tūrisms, labsajūtas tūrisms, veicināt vietējo tūrismu.</t>
  </si>
  <si>
    <t>Paaugstināt finansējumu komerciālas ievirzes pētniecības projektu īstenošanai ar Ministru kabineta 2022. gada 26. aprīļa rīkojumu Nr. 285 apstiprinātās valsts pētījumu programmas "Inovāciju fonds – nozaru pētījumu programma" īstenošanai</t>
  </si>
  <si>
    <t>56.2., 40.2.</t>
  </si>
  <si>
    <t xml:space="preserve">1) Nacionālā attīstības plāna 2021.-2027. gadam Rīcības virziens "Produktivitāte, inovācija un eksports"
2) Nacionālās industriālās politikas pamatnostādņu 2021.-2027. gadam Rīcības virziens 4.4. "Inovācijas"
4) Ministru kabineta 2022. gada 26. aprīļa rīkojums Nr. 285 "Par valsts pētījumu programmu "Inovāciju fonds – nozaru pētījumu programma"
</t>
  </si>
  <si>
    <t>1) Kopējie izdevumi P&amp;A 1,5% no IKP (2027.)			
2) Uzņēmumu izdevumi P&amp;A (% no IKP) no kopējiem izdevumiem - 0,57	
3) Kopējie valsts izdevumi P&amp;A (% no IKP) - 0,4%</t>
  </si>
  <si>
    <t>1) Nacionālais attīstības plāns 2021.-2027. gadam				
2) Nacionālās industriālās politikas pamatnostādnes 2021.-2027. gadam
3) Zinātnes, tehnoloģijas attīstības un inovācijas pamatnostādnes 2021.-2027. gadam</t>
  </si>
  <si>
    <t>0,32%</t>
  </si>
  <si>
    <t>0,3%</t>
  </si>
  <si>
    <t>Izveidoti pētniecības konsorciji, kas apvieno RIS3 jomas spēcīgākās pētniecības organizācijas</t>
  </si>
  <si>
    <t>12_09_P</t>
  </si>
  <si>
    <t>12_15_P</t>
  </si>
  <si>
    <t>12_16_P</t>
  </si>
  <si>
    <t>Nodarbinātības pieaugums biznesa inkubatoru atbalstītajos komersantos</t>
  </si>
  <si>
    <t>Sagatavoja:</t>
  </si>
  <si>
    <t>12_21_P</t>
  </si>
  <si>
    <r>
      <rPr>
        <sz val="10"/>
        <rFont val="Times New Roman"/>
        <family val="1"/>
      </rPr>
      <t xml:space="preserve">Atbilst:
1.  likuma "Par vidēja termiņa budžeta ietvaru 2022., 2023. un 2024. gadam" 1.panta 4. un 5.apakšpunktam: </t>
    </r>
    <r>
      <rPr>
        <i/>
        <sz val="10"/>
        <rFont val="Times New Roman"/>
        <family val="1"/>
        <charset val="186"/>
      </rPr>
      <t xml:space="preserve">
"4) valsts inovatīvā potenciāla stiprināšana, palielinot zinātnes bāzes finansējumu un finansējumu fundamentālajiem un lietišķajiem pētījumiem;"
"5) pēcpandēmijas perioda ekonomiskās vides noturības veicināšana, atbalstot uzņēmumu atgūšanos un attīstību, stiprinot uzņēmumu kapitāla bāzi un investīciju piesaisti;"
</t>
    </r>
    <r>
      <rPr>
        <sz val="10"/>
        <rFont val="Times New Roman"/>
        <family val="1"/>
      </rPr>
      <t>2. Nacionālā attīstības plāna 2021.-2027. gadam Rīcības virziens "Produktivitāte, inovācija un eksports."
3. Nacionālās industriālās politikas pamatnostādņu 2021.-2027. gadam Rīcības virziens 4.2. "Uzņēmējdarbības vide eksportspējai" un Rīcības virziens 4.4. "Inovācijas."</t>
    </r>
  </si>
  <si>
    <r>
      <rPr>
        <sz val="10"/>
        <rFont val="Times New Roman"/>
        <family val="1"/>
      </rPr>
      <t>Veicot ieguldījumus dziļo tehnoloģiju jaunuzņēmumos tieši tiks veicināta  inovatīvu uzņēmumu attīstība, tādējādi veicinot Latvijas konkurētspēju un inovatīvā potenciāla stiprināšanu. Paredzams, ka vismaz 50% no jaunuzņēmumiem izdzīvos un sagaidāmā atdeve (ROI) pret ieguldījumiem veiksmīgajos (izdzīvojušajos) jaunuzņēmumos būs vismaz 150%. Tas nodrošinātu trūkstoši akselerācijas efektu dziļo tehnoloģiju jaunuzņēmumu vidē un nodrošinātu esošā Viedo specializāciju jomu potenciāla pilnvērtīgu izmantošanu.</t>
    </r>
    <r>
      <rPr>
        <sz val="10"/>
        <color rgb="FFFF0000"/>
        <rFont val="Times New Roman"/>
        <family val="1"/>
        <charset val="186"/>
      </rPr>
      <t xml:space="preserve">
</t>
    </r>
  </si>
  <si>
    <t>Palielināt eksporta apjomu līdz 22 miljardiem EUR 2023.gadā un līdz 27 miljardiem EUR 2027.gadā.</t>
  </si>
  <si>
    <t xml:space="preserve">Nacionālās industriālās politikas pamatnostādnes 2021.-2027. gadam </t>
  </si>
  <si>
    <t>Privātā sektora (uzņēmumu) izdevumi P&amp;A (% no IKP) no kopējiem izdevumiem - 300 miljoni EUR (2027. gads)</t>
  </si>
  <si>
    <t>3</t>
  </si>
  <si>
    <t>Sniegtas padziļinātas konsultācijas dziļo tehnoloģiju jaunuzņēmumiem par finansējuma piesaistes pamatkapitālā iespējām</t>
  </si>
  <si>
    <t>Veikts ieguldījums dziļo tehnoloģiju jaunuzņēmumu pamatkapitālā</t>
  </si>
  <si>
    <t>Atbalstīti dziļo tehnoloģiju jaunzuņēmumi</t>
  </si>
  <si>
    <t>12_22_P</t>
  </si>
  <si>
    <t>Ekonomikas ministrijas ēkas uzturēšanai nepieciešamo līdzekļu optimizācija, izslēdzot nelietderīgu līdzekļu izlietojumu.</t>
  </si>
  <si>
    <t>Tirgus uzraudzības sistēmas un iestāžu darbības efektivitātes izvērtējums atbilstoši OECD labākajai praksei</t>
  </si>
  <si>
    <t>Lai veidotu izcilu uzņēmējdarbības vidi un mazinātu adminstratīvos šķēršļus uzņēmējdarbībā, veikt tirgus uzraudzības iestāžu darbības un efektivitātes izvērtējumu atbilstoši OECD labakajā praksē definētiem kritērijiem.</t>
  </si>
  <si>
    <t>Tiks uzlabota uzņēmējdarbības vide Latvijā un mazinātas administratīvās barjeras, kā arī viecināts efektīvāks resursu izlietojums iestādēs.</t>
  </si>
  <si>
    <t>Izveidot finansējuma piešķiršanas shēma biedrībām patērētāju kolektīvo prasību virzīšanai</t>
  </si>
  <si>
    <t>Eksporta kredītu aģentūras izveide</t>
  </si>
  <si>
    <t>Izveidots visaptverošs eksporta kredītu darījumu sistēma, nodrošinot papildus finansējumu programmu īstenošanai, kā arī pieeju pilna spektra tirdzniecības risku mazinošiem instrumentiem</t>
  </si>
  <si>
    <t xml:space="preserve">Nacionālās industriālās politikas pamatnostādnes 2021.-2027.gadam (16.02.2021. MK rīkojuma Nr.93)  Latvijas Nacionālais attīstības plāns 2021.–2027. gadam ([203] Apstiprināts Saeimā 02.07.2020) Par Valdības rīcības plānu Deklarācijas par Artura Krišjāņa Kariņa vadītā Ministru kabineta iecerēto darbību īstenošanai (07.05.2019. MK rīkojums Nr.210)
</t>
  </si>
  <si>
    <t xml:space="preserve">Cita būtiska informācija: 
</t>
  </si>
  <si>
    <t>Tūrisma eksporta veicināšana, īstenojot lielos tūrisma investīciju projektus</t>
  </si>
  <si>
    <t>Latvijas tūrisma nozare, kas pirms pandēmijas sniedza aptuveni 4% ieguldījumu valsts IKP, ir būtiski cietusi COVID-pandēmijas rezultātā un nozares atveseļošanās iespējas apgrūtina Krievijas Federācijas izraisītais militārais konflikts Ukrainā, negatīvi ietekmējot tuvā reģiona (Polija, Baltijas valstis, Somija) kā tūrisma galamērķa uzticamību. Tieši tāpēc ir būtiski veikt ieguldījumus tūrisma infrastruktūrā un radīt spēcīgus tūrisma produktus, kas ļautu sasniegt Nacionālajā attīstības plānā noteikto mērķi (ieņēmumi no ārvalstu tūrisma 540 miljoni eiro 2027.gadā). Ieguldījumi tūrisma nozarē veicinātu arī Nacionālajās Industriālajās pamatnostādnēs iekļautā rādītāja par Latvijas vietu pasaules tūrisma konkurētspējas indeksā sasniegšanu.</t>
  </si>
  <si>
    <t>Latvijas vieta Tūrisma konkurētspējas indeksā (Vieta reitingā - 2019 gadā - 53.vieta, 2023.gadā- - 52.vieta, 2027.gadā - 50.vieta)
Nacionālajā attīstības plānā noteiktais sasniedzamais rādītājs - Ārvalstu vairākdienu ceļotāju Latvijā kopējie izdevumi (milj.EUR) - mērķa vērtība 2027.gadā 540 miljoni eiro.</t>
  </si>
  <si>
    <t xml:space="preserve">Nacionālās industriālās politikas pamatnostādnes 2021.-2027.gadam (16.02.2021. MK rīkojuma Nr.93)  
Nacionālajā attīstības plānā noteiktie rādītāji
</t>
  </si>
  <si>
    <t xml:space="preserve">Izveidoti eksportspējīgi tūrisma objekti četros Latvijas reģionos. </t>
  </si>
  <si>
    <t>Tūrisma infrastruktūras objekts (rehabilitācijas centrs, izklaides centrs, ūdens atrakciju parks, viesnīca, vai cita veida tūrisma objekts)</t>
  </si>
  <si>
    <t>Būvniecība vai atjaunošana</t>
  </si>
  <si>
    <t>Plānots veidot 4 investīciju projektus 4 Latvijas reģionos (provizoriski - pa vienam Kurzemē, Zemgalē, Vidzemē un Latgalē)</t>
  </si>
  <si>
    <t>29.; 81.</t>
  </si>
  <si>
    <t>2025gads</t>
  </si>
  <si>
    <t>12_23_P</t>
  </si>
  <si>
    <t>Pasākumu kopuma īstenošana nodrošinās būvniecības nozares produktivitātes kāpināšanu un būvniecības pakalpojumu kvalitātes uzlabošanu – tiktu automatizēta un vienkāršota datu apmaiņa starp būvniecības procesa dalībniekiem, samazinot patērēto laiku būvniecības procesa nodrošināšanai un datu sagatavošanai un to ievadei.
Kā arī tiktu samazināts administratīvais slogs  privātpersonām un juridiskām personām – vienkāršojot datu apmaiņas procesu un palielinot datu apmaiņas ātrumu, tiktu mazināts administratīvais slogs būvniecības procesā iesaistītajām privātpersonām un juridiskajām personām.
Līdz ar ivestīcīju piesaistes atbalsta platformas izveidi tiktu sekmēta ārvalstu tiešo investīciju piesaiste Latvijai – investoriem tiktu atvieglota un paātrināta datu un informācijas ieguve lēmuma pieņemšanai par investīciju projekta īstenošanas iespējām/riskiem un potenciālo atdevi.</t>
  </si>
  <si>
    <t>Vides Politikas Pamatnostādnes 2021. -2027.gadam; 8.Rīcības virziens "Efektīva zemes dzīļu izmantošanas procesa uzraudzība", 8.1.pasākums</t>
  </si>
  <si>
    <t>Latvijas būvniecības nozares attīstības stratēģija 2017. – 2024.gadam</t>
  </si>
  <si>
    <t>Digitālās transformācijas pamatnostādnes 2021. – 2027.gadam</t>
  </si>
  <si>
    <t>23.03.2022. MK rīkojums Nr.201 "Ēnu ekonomikas ierobežošanas plāns 2021./2022.gadam", 3.rīcības virziens, 3.3.pasākums</t>
  </si>
  <si>
    <t>14.06.2016. MK noteikumi Nr.374 "Valsts informācijas sistēmu savietotāja noteikumi" un Valsts reģionālās attīstības aģentūras 10.06.2022. vēstule Nr.3-2/22/1073 "Par izmaiņām VISS datu apmaiņas infrastruktūrā - pāreja uz API Pārvaldnieka izmantošanu līdz 2023.gada 30.jūnijam"</t>
  </si>
  <si>
    <t>Nodrošināta efektīva starpiestāžu un privātā sektora datu apmaiņa būvniecības administratīvā procesa uzlabošanai un optimizēšanai</t>
  </si>
  <si>
    <t>Modernizēti un pilveidoti BIS reģistri, nodrošinot pilnībā digitalizētu dokumentu apriti visos BIS reģistros, kā arī uzlabojot būvspeciālistu un neatkarīgo ekspertu profesionālās uzraudzības procesu</t>
  </si>
  <si>
    <t>Attīstīta datu koplietošana un pārvaldība valsts pakalpojumu platformās atbilstoši valsts Digitālās tranformācijas pamatnostādnēs noteiktajam</t>
  </si>
  <si>
    <t>Izstrādāts un ieviests efektīvs zemes dzīļu izmantošanas un derīgo izrakteņu ieguves uzraudzības process</t>
  </si>
  <si>
    <t>Augstas detalizācijas topogrāfiskās uzmērīšanas centrālās datu bāzes (ADTI) datu atvēršana BIS lietotājiem</t>
  </si>
  <si>
    <t>Būvniecības administratīvā procesa efektivizēšana, ieviešot inovatīvus risinājumus strukturēto datu elektroniskai parakstīšanai</t>
  </si>
  <si>
    <t>Veicināta Latvijas investīciju vides izaugsme, nodrošinot “vienas pieturas” platformu investoriem ar piekļuvi informācijai un datiem, kas nepieciešama lēmuma izvērtēšanai par piemērotāko Latvijas reģionu investīciju projekta īstenošanai</t>
  </si>
  <si>
    <t>Nekustāmā īpašuma Brīvības 55 uzturēšana</t>
  </si>
  <si>
    <t>[345] Atjaunoto mājokļu daudzums no visiem mājokļiem gadā - 3%</t>
  </si>
  <si>
    <t>Latvijas Nacionālais attīstības plāns 2021.-2027.gadam</t>
  </si>
  <si>
    <t>236.2.</t>
  </si>
  <si>
    <t>Mūsdienu vajadzībām atbilstošs IKT tehniskais un programmatūras risinājums, kas nodrošinās veiksmīgu Ekonomikas ministrijas resora iestāžu digitālo trasformāciju atbilstoši Digitālās transformācijas pamatnostādnēs 2021.-2027. gadam Ekonomikas ministrijai dotajiem uzdevumiem</t>
  </si>
  <si>
    <t xml:space="preserve">Ar Ministru kabineta 2021.gada 7.jūlija rīkojuma Nr. 490 “Par Digitālās transformācijas pamatnostādnēm 2021.-2027. gadam” 1.punktu atbalstītās vidēja termiņa politikas plānošanas dokumentu "Digitālās transformācijas pamatnostādnes 2021.-2027. gadam":
1)Uzdevums Nr.4.4.9.3.1 "Valsts pārvaldes darbības digitālā transformācija, savietojamības un automatizācijas nodrošināšana. Ieviest uz mašīninterpretējamu un automatizētu datu apriti balstītu valsts pārvaldes darbību un pakalpojumu sniegšanu."
</t>
  </si>
  <si>
    <t xml:space="preserve">Tehniskā nodrošinājuma pilnveide </t>
  </si>
  <si>
    <t>Veicināt jaunuzņēmumu nozares ekonomisko attīstību, ārvalstu investīciju piesaisti agrīnās un sēklas stadijas jaunuzņēmumiem, investoru kustības attīstību Latvijā, finansējumu riska kapitāla ekosistēmas attīstībai.</t>
  </si>
  <si>
    <t>Mājokļu energoefektivitāte un pāreja uz AER (daudzdzīvokļu māju un privātmāju atjaunošana)</t>
  </si>
  <si>
    <t>Nodrošināt ilgtermiņa finansējumu mājokļu energoefektivitātei (atjaunošanai) un pārejai uz AER, kas būtu neatkarīgs no Eiropas Savienības finansējuma pārrāvumiem.</t>
  </si>
  <si>
    <t>Tiktu nodrošināts patstāvīgs un pietiekoši liels finansējums grantu (kapitāla atlaides) veidā mājokļu atjaunošanas pasākumiem (energoefektivitātei un pārejai uz atjaunojamo energoresursu izmantošanu), kas nebūtu atkarīgs no Eiropas Savienības finansējuma pārrāvumiem. Praksē tiktu turpinātas Altum "daudzdzīvokļu māju energoefektivitātes" un "privātmāju energoefektivitātes" programmas, kad tajās būs izlietots šobrīd Eiropas Savienības finansējums (kopā RRF un 2021-2027 ES fondi 230 milj.EUR apmērā, par ko indikatīvi varētu atbalstīt 13 450 mājokļu atjaunošanu).</t>
  </si>
  <si>
    <t>[348] Mājokļu (privātmāju vai dzīvokļu daudzdzīvokļu mājās) īpašumu, skaits, kur uzlabota energoefektivitāte - 40 000 līdz 2027.gadam</t>
  </si>
  <si>
    <t>Veikta dzīvojamo māju atjaunošana</t>
  </si>
  <si>
    <t>1.1. SEG emisiju samazināšanas mērķis (2030.g. % pret 1990.g.) - 65%</t>
  </si>
  <si>
    <t>Latvijas nacionālais enerģētikas un klimata plāns 2021. – 2030.gadam</t>
  </si>
  <si>
    <t>1.2. Enerģijas, kas ražota no AER īpatsvars enerģijas bruto gala patēriņā 2030.gadā (%) - 50%</t>
  </si>
  <si>
    <t>Atbalstītie komersanti</t>
  </si>
  <si>
    <t>6</t>
  </si>
  <si>
    <t>Dzīvojamām mājām piesaistīto zemesgabalu  izpirkšana</t>
  </si>
  <si>
    <t xml:space="preserve">Sniegt atbalstu daudzdzīvokļu dzīvojamo māju īpašniekiem atsavināšanas cenas samaksai, izbeidzot piespiedu dalīto īpašumu </t>
  </si>
  <si>
    <t xml:space="preserve">Pasākuma mērķis ir sekmēt Latvijā pastāvošā piespiedu dalītā īpašuma privatizētajās daudzdzīvokļu mājās izbeigšanu, sniedzot atbalstu tiem dzīvojamo māju īpašniekiem (dzīvokļu īpašniekiem), kuri vēlas  iegādāties  zemi zem to īpašumā esošām dzīvojamām mājām. Latvijā piespiedu dalītajā īpašumā ir 3 677 daudzdzīvokļu dzīvojamās mājas (ko kopā veido 110 970 dzīvokļi), kuras atrodas uz 7 354 citām personām piederošām zemes vienībām. Saskaņā ar Valsts zemes dienesta datiem minēto 7354 zemes vienību kadastrālā vērtība varētu būt no 130 000 000 līdz 180 000 000 euro. 2021. gada 25.novembrī tika pieņemts Piespiedu dalītā īpašuma privatizētajās daudzdzīvokļu dzīvojamās mājās izbeigšanas likums, kurš stāsies spēkā 2023.gada 1.janvārī, un, cita starpā, paredz, ka valsts var sniegt atbalstu daudzdzīvokļu dzīvojamās mājas īpašniekiem jautājumos, kas saistīti ar finansējuma iegūšanu atsavināšanas cenas samaksai. Atbalsta veidus, apmēru un piešķiršanas noteikumus nosaka Ministru kabinets. Ministru kabineta noteikumi tiek izdoti, ja gadskārtējā likumā "Par valsts budžetu" tiek paredzēts finansējums atbalsta sniegšanai. Tiek plānots, ka atbalsts tiks sniegs daudzdzīvokļu dzīvojamo māju īpašniekiem finanšu instrumenta veidā (aizdevums). Plānotais atbalsta pasākums zemes īpašuma tiesību pārejai dzīvojamās mājas dzīvokļu īpašniekiem, radot vienotu zemes un ēkas īpašumu, veicinās sabiedrības interešu ievērošanu – tiks novērstas zemes reformas un privatizācijas gaitā radīto tiesisko attiecību negatīvās sekas, tādējādi mazinot sabiedrībā pastāvošo sociālo spriedzi zemes reformas un dzīvojamo māju privatizācijas jautājumā (piemēram, dzīvokļu īpašnieku neapmierinātība ar pienākumu maksāt zemes īpašniekam nomas maksu, strīdi par nomas maksas apmēru), kā arī veicinot sociālo taisnīgumu mājokļu jautājumā (dodot iespēju dzīvokļu īpašniekiem iegūt īpašumā zemi un pārvaldīt savu īpašumu ar lielāku skaidrību par nākotni). </t>
  </si>
  <si>
    <t>175.1</t>
  </si>
  <si>
    <t>Sniegt atbalstu finanšu instrumenta veidā zemes izpirkuma cenas samaksai tiem dzīvojamo māju īpašniekiem (dzīvokļu īpašniekiem), kuri vēlas izbeigt piespiedu dalīto īpašumu attiecībā uz to īpašumā esošo dzīvojamo māju</t>
  </si>
  <si>
    <t>Piespiedu dalītā īpašuma privatizētajās daudzdzīvokļu mājās izbeigšanas likums (16.pants)</t>
  </si>
  <si>
    <t>Izsniegti aizdevumi daudzdzīvokļu dzīvojamo māju īpašniekiem (kopībām)</t>
  </si>
  <si>
    <t xml:space="preserve">Zemas īres mājokļu nodrošināšana </t>
  </si>
  <si>
    <t>Ilgtermiņa aizdevumu un kapitāla atlaides piešķiršana nekustamā īpašuma attīstītājiem, lai veicinātu zemas īres maksas mājokļu būvniecību un pieejamību mājsaimniecībām, kas nevar atļauties mājokli uz tirgus nosacījumiem</t>
  </si>
  <si>
    <t>Pasākuma ietvaros plānots turpināt attīstīt Atveseļošanas un noturības mehānisma plāna 3.1.1.4.i. investīcijas “Finansēšanas fonda izveide zemas īres mājokļu būvniecībai” ietvaros izveidoto mājokļu pieejamības fondu un atbalsta sniegšanu aizdevuma un kapitāla atlaides veidā nekustamā īpašuma attīstītājiem zemas īres maksas mājokļu būvniecībai. 
Zemas īres maksas mājokļu nodrošināšanai šobrīd ir pieejams Atveseļošanas fonda finansējums 42,9 miljoni EUR, bet, ņemot vērā mājokļu pieejamības problemātiku un potenciālo pieprasījumu, tiek prognozēts, ka Atveseļošanas fonda finansējums tiks pilnībā apgūts/uzņemtas saistības jau līdz 2023.gadam, nodrošinot 700 zemas īres maksas dzīvokļu būvniecību. Ņemot vērā mājokļu pieejamības problemātikas apmērus, Atveseļošanas fonda finansējumu nav pieteikošs un ir nepieciešams novirzīt papildus finansējumu zemas īres maksas mājokļu nodrošināšanai.
Analizējot situāciju mājokļu tirgū, secināts, ka daudzām mājsaimniecībām zemie ienākumi liedz pieeju mūsdienu dzīves labiekārtotības un būvniecības standartu prasībām atbilstošam mājoklim. Tas ir viens no svarīgākajiem faktoriem ekonomikas attīstībai un sociālās politikas mērķu sasniegšanai. Mājokļu pieejamība ne tikai ietekmē mājsaimniecību labklājības līmeni, bet arī to pieeju ekonomiskās izaugsmes iespējām. Tā ietekmē iedzīvotāju mobilitāti, nodrošinot vai liedzot tiem iespēju aktīvi piedalīties darba tirgū.
Secināts, ka teritorijās ar pieaugošu nodarbinātību pastāv būtisks neapmierināts pieprasījums pēc mājokļiem, kas ierobežo jaunu darba vietu izveidi, iedzīvotāju ienākumi nav atbilstoši, lai iegādātos savām vajadzībām atbilstošu mājokli, kā rezultātā pastāv ierobežota iedzīvotāju mobilitāte un demogrāfiskā situācija. Tāpat novērots būtisks privāto investīciju trūkums daudzdzīvokļu īres namu celtniecībā, ko nosaka tai skaitā aizdevumu nosacījumi finanšu tirgū. 
Pasākums ieviestu OECD rekomendācijas - palielināt finansējumu zemo izmaksu īres mājokļiem teritorijās ar pieaugošo nodarbinātību un izveidot ilgtspējīgu pašfinansējoša fondu.</t>
  </si>
  <si>
    <t>51.1.; 96.4.</t>
  </si>
  <si>
    <t>Pasākumam būs tieša pozitīva ietekme uz tautsaimniecību, nodrošinot papildus NĪN ieņēmumus, ar darba algu saistītos nodokļu ieņēmumus, nodrošinās būvmateriālu ražotāju UIN piegumu. Atbilstoši "Nekustamā īpašuma attīstītāju alianses" aprēķinātajam, katri 100 EUR, kas ieguldīti jaunu mājokļu būvniecībā, valsts budžetā ienes 32 EUR nodokļu un nodevu formā. Nodrošinot 30 000 000 EUR 2024.gadā un 50 000 000 EUR 2025.gadā gadā aizdevumiem īres māju būvniecībai, valsts nodokļos un nodevās no tā tiktu iegūti 25 000 000 EUR.
Izmaksu ziņā pieejamu un kvalitatīvu īres mājokļu pieejamība veicinās darba meklētāju un bezdarbnieku iesaisti darba tirgū, nodrošinot darbaspēka mobilitāti, veicinās tautsaimniecības izaugsmi un mazinās depopulāciju. Tiek veicināta strādājošo konkurētspēja un darba produktivitāte - mājokļa izmaksas vietās ar pieaugošu nodarbinātību ir ievērojami augstākas, tas savukārt ierobežo iespējas personām pārcelties uz šādām vietām un kāpināt konkurētspēju brīvi  izvēloties darbavietas.
Ņemot vērā pieaugošās mājokļa izmaksas, iedzīvotāju zemais ienākumu līmenis un pirktspēja ir galvenais iemesls mājokļu pieejamības problēmām. Izmaksu ziņā pieejamu un kvalitatīvu mājokļu pieejamība mazinātu mājsaimniecību materiālo nenodrošinātību un nodrošinātu, ka tām pieejami kvalitatīvāki mājokļi.
Pasākums veicinātu vienmērīgu būvniecības pakalpojumu pieaugumu.</t>
  </si>
  <si>
    <t>Latvijas Nacionālā attīstības plāna 2021. – 2027. gadam rīcības virziena "Mājoklis" uzdevums "Atbalsta sniegšana ilgtspējīgu, zemu ekspluatācijas un būvniecības izmaksu mājokļiem primāri teritorijās ar jaunu darba vietu potenciālu, tai skaitā novēršot tirgus nepilnības, kas bremzē resursus maz patērējošu, energoefektīvu modulāro būvniecību, nodrošinot energoefektivitāti, SEG emisiju samazinājumu, inovatīvu tehnoloģiju un gudrās mājas risinājumu un vietējo resursu izmantošanu" un rīcības virziena mērķa indikators "Ekspluatācijā pieņemto jauno dzīvokļu skaits gadā"</t>
  </si>
  <si>
    <t>Reģionālās politikas pamatnostādņu 2021.-2027. gadam uzdevums "Mājokļu pieejamība darbaspēkam reģionos"
Nacionālās industriālās politikas pamatnostādņu 2021. – 2027.gadam uzdevums 4.1.4. "Veicināt mājokļu pieejamību"</t>
  </si>
  <si>
    <t>Nodrošināta kvalitatīvu un zemas īres maksas dzīvokļu pieejamība mājsaimniecībām, kas nevar atļauties mājokli uz tirgus nosacījumiem</t>
  </si>
  <si>
    <t>Cita būtiska informācija: 
Minēto pasākumu īstenošana palīdzēs virzīties uz Nacionālās industriālās politikas pamatnostādnēs 2021.-2027.gadam (16.02.2021. MK rīkojuma Nr.93)   noteikto mērķi - 2027.gadā kāpināt eksportu līdz 27 miljr. EUR. Lai sniegtu atbalstu Latvijas uzņēmumiem, sakarā ar šī brīža ārpolitikas esošo krīzi, nepieciešamas pārdomātas un uz ilgtermiņu mērķētas valsts atbalsta aktivitātes, kas ir tiešā mērā saistāmas ar papildus atbalstu investīciju veikšanai, tirgus pārorientācijai, jaunu un inovatīvo produktu un pakalpojumu izstrādei, veicinot ekonomisko aktivitāti arī Latvijas reģionos. Turklāt īpaši nepieciešama valsts proaktīva darbība inovācijas kapacitātes stiprināšanai, veicinot valsts pasūtījumus inovācijām Viedās specializācijas jomās.</t>
  </si>
  <si>
    <t>027, 28.1.</t>
  </si>
  <si>
    <t>līdz 2029.gadam atbalstīti līdz 20 lieli projekti</t>
  </si>
  <si>
    <t>līdz 2029.gadam papildus vismaz 800 jaunradītas darba vietas</t>
  </si>
  <si>
    <t>Fonda izveidei, kas investēs jaunu Latvijas uzņēmumu, kas kotēti fondu biržā vērtspapīru iegādei. Tad kad jauns Latvijas uzņēmums fondu biržā izvietos akcijas vai obligācijas šis fonds iegādāsies tās, tādā veidā veicinot fondu tirgus attīstību, un nodrošinot uzņēmumiem finanšu pieejamību pašu kapitāla stiprināšanai.
MVU savu attīstību lielākoties finansē no īpašnieku pašu līdzekļiem, kredītiestāžu aizdevumiem, kā arī izmantojot privāto un riska kapitālu, taču starptautiskā pieredze liecina, ka kapitāla tirgus (birža) ir vēls viens būtisks pilārs uzņēmuma kapitāla pieejamībai un turpmākai izaugsmei, jo ļauj dažādot piekļuvi finansējumam uzņēmuma attīstībā, līdz ar to atbilstoši Finanšu sektora attīstības plāna 2021.-2023.gadam 1.2.1.apakšpunktam  ir nepieciešams izveidot  Baltijas valstu akselerācijas fondu (Baltijas mazo un vidējo uzņēmumu sākotnējā publiskā piedāvājuma (angliski – IPO) fonds), kas mazinātu šobrīd tirgū paštāvošo tirgus nepilnību saistībā ar nepietiekamo atbalsto MVU iekļaušanai publiskajā kapitāla tirgū.</t>
  </si>
  <si>
    <t>27.2.</t>
  </si>
  <si>
    <t>2022.gada valsts budžeta piešķīrums 3 jaunuzņēmumu pārstāvošajām organizācijām to aktivitāšu atbalstam (60 000 EUR).</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</si>
  <si>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VPP IF-NPP raksturo pieeja, kas paredz, ka VPP IF-NPP rezultāti sasniedzami ilgtermiņā un programma finansējama arī gados pēc 2024. gada. Rezultātā tiks izstrādāti vismaz 6 starptautiski konkurētspējīgi augsti tehnoloģiski produkti, nodrošinot eksporta pieaugumu vismaz par 60  MEUR gadā sākot ar 2027.gadu.  Šim nolūkam, sākot ar 2025. gadu, paredzēts ne vien turpināt jau uzsākto pētījumu turpināšanu augstākos tehnoloģiju gatavības līmeņos RIS3 jomās (1) "Biomedicīna, medicīnas tehnoloģijas, farmācija" un (2) "Fotonika un viedie materiāli, tehnoloģijas un inženiersistēmas", bet arī izveidot jaunu ilgtermiņa, misijas orientētu pētījumu virzienu kādā no atlikušajām RIS3 jomām: (1) Zināšanu ietilpīga bioekonomika; (2) Viedā enerģētika un mobilitāte; (3) Informācijas un komunikācijas tehnoloģijas. Jauna RIS3 pētījumu virziena īstenošanai, atvērtā diskusijā ar industriju un pētniecības organizācijām, tiks izvirzīts jauns virsmērķis jeb misija, kas sniedz ieguldījumu sociālo vai globālo izaicinājumu risināšanā, tiks noteikti uzdevumi un sasniedzamie rezultāti, kas raksturo pētījumu komercializācijas potenciālu, piemēram, izstrādāti jauni paņēmieni un risinājumi vai izstrādātas jaunas tehnoloģijas un produktu prototipi. Tāpat tiks noteikti dažādi pakārtotie rezultāti, piemēram, (a) sagatavoti doktora/ kvalifikācijas darbi, (b) iesaiste ES līmeņa u.c. starptautiskajos projektos; (c) sagatavoti komercializācijas piedāvājumi; (d) augsta līmeņa koppublikācijas u.c. VPP IF-NPP nodrošina zinātniskās kapacitātes pieaugumu RIS3 jomās, lai spētu nodrošināt plānoto pētniecības un attīstības (P&amp;A) pakalpojumu pieprasījumu, kā arī nodrošina pētniecības ilgtermiņa (7-10 gadi) pieeju, lai veiktu pētniecību, kuras rezultāti nav sasniedzami īstermiņā. Atbalsts VPP IF-NPP sniedz ieguldījumu dažādos politikas plānošanas dokumentos noteikto mērķi par kopējo un publisko izdevumu palielināšanu P&amp;A.</t>
    </r>
  </si>
  <si>
    <t>42.1</t>
  </si>
  <si>
    <t>Atbalsts lielo tūrisma investīciju projektiem</t>
  </si>
  <si>
    <t>Nacionālās industriālās politikas pamatnostādnes 2021.-2027.gadam nosaka mērķi - 2027.gadā kāpināt eksportu līdz 27 miljoniem eiro. Nacionālais attīstības plāns paredz 2027.gadā  ieņēmumus no vairākdienu ārvalstu tūristiem Latvijā sasniegt 540 miljonu eiro apmērā (2021.gadā rādītājs bija 145,5 miljoni eiro).  Lai sasniegtu Nacionālajā attīstības plānā noteikto mērķi un lai veicinātu Latvijas tūrisma nozares eksportspēju, nepieciešamas būtiskas investīcijas tūrisma nozarē, proti, nepieciešami ieguldījumi liela mēroga tūrisma projektos, kas spētu konkurēt ar citu reģiona valstu tūrisma piedāvājumiem. Kā rāda statistikas dati, tūrisma nozares atjaunošanās pēc pandēmijas Igaunijā un Lietuvā noris straujāk, Latvija arī zaudējusi vadošās pozīcijas aviopārvadājumu jomā. Latvijā nepieciešams radīt tūrisma objektus, kas konkurētu īpaši ar Igaunijas un Lietuvas tūristu piesaistes vietām (piem., lielajiem ūdens atrakciju parkiem, SPA centriem u.tml.). Tikai veicot būtiskas investīcijas tūrisma nozarē, iespējams radīt jaunas darbavietas tūrisma un saistītajās nozarēs, palielināt ieņēmumus no tūrisma un palielināt tūrisma nozares eksporta rādītājus (tajā skaitā Latvijas tūrisma attīstības plānā iekļauto rādītāju par viena tūrista diennakts izdevumiem Latvijā).</t>
  </si>
  <si>
    <t>041</t>
  </si>
  <si>
    <t>Mājokļu garantiju atbalsta programma un atbalsta programma Balsts</t>
  </si>
  <si>
    <t>Iedzīvotāju nodrošināšana ar pirmās nepieciešamības rūpniecības precēm valsts apdraudējumu gadījumā</t>
  </si>
  <si>
    <t>Pārvietotie iedzīvotāji tiks nodrošināti ar noteiktiem preču klāstu</t>
  </si>
  <si>
    <t>12_08_P</t>
  </si>
  <si>
    <t xml:space="preserve">Energoresursu  iegāde krīzes situāciju pārvarēšanai </t>
  </si>
  <si>
    <t>Nodrošināt dabagāzes un naftas rezervju iegādi, kas tiktu izmantotas enerģētiskās krīzes situācijā, tādējādi veicinot Latvijas enerģētisko drošumu.</t>
  </si>
  <si>
    <t xml:space="preserve">Līdz 2025. gadam ir plānots pabeikt Baltijas valstu elektrotīklu sinhronizācijas ar Eiropas tīklu projektu, tomēr joprojām pastāv risks saistībā ar elektroenerģijas sistēmas ārkārtas singronizācijas ar Eiropas tīklu nepieciešamību, kā arī joprojām aktuāls jautājums ir par dabasgāzes pieejamību globālajā tirgū tuvāko gadu laikā. 
Noteikta dabasgāzes apjoma iegāde un uzglabāšana Inčukalna pazemes gāzes krātuvē ir uzskatāma kā būtisks drošības elements, lai neplānotas desinhronizācijas no Krievijas energosistēmas scenārija iestāšanās gadījumā būtu iespēja darbināt TEC-2 vienu energobloku atbilstoši darbības režīmiem, kurus būs noteicis elektroenerģijas pārvades sistēmas operators. Gadījumā, ja neiestātos neplānotas desinhronizācijas no Krievijas energosistēmas scenārijs, iegādātais dabasgāzes apjoms kalpotu kā valsts energoapgādes drošuma rezerves, kuras piederētu valstij kā sava veida aktīvs, kuru valsts var pārdot krīzes situācijās vai veicot intervenci tirgū, ja būtu tāda nepieciešamība. 
Naftas rezervju kontekstā būtiski uzsvērt, ka iespējami drīz ir jāstājas spēkā jaunajam modelim, kas paredz, ka valsts naftas produktu drošības rezerves ir valsts īpašumā. Tas savukārt ietver aģentūras izveidi, kas nodrošinās valsts naftas produktu drošības rezervju pārvaldes procesu. Gadījumā, ja tiks konstatēts, ka no komersantu puses, ar kuriem noslēgts līgums, nodrošinātais rezervju apjoms ir nepietiekams, tas tiktu nodrošināts un segts no piešķirtā finansējuma naftas rezervēm.
Atkarībā no situācijas finansējums tiktu pārvirzīts no dabasgāzes uz naftas rezervēm un otrādi. 
</t>
  </si>
  <si>
    <t>Energoapgādes drošuma rezervju izveide</t>
  </si>
  <si>
    <t>Enerģētikas likuma 1. panta 7.1 punkts, 82.1 pants, Pārejas noteikumu 59., 60. un 63. punkts</t>
  </si>
  <si>
    <t>Drošības rezerves</t>
  </si>
  <si>
    <t>Enerģētikas likuma 1. panta 6. punkts, 72. panta 1. daļa, 72.3 pants,73. pants.
Ministru kabineta 2011. gada 12. aprīļa noteikumi Nr. 286 “Kārtība, kādā komersanti nodrošina un sniedz drošības rezervju pakalpojumu valsts naftas produktu drošības rezervju izveidei noteiktā apjomā”</t>
  </si>
  <si>
    <t>Īstenota energoapgādes drošuma rezervju iegāde</t>
  </si>
  <si>
    <t>Iegādāts naftas rezervju iztrūkums</t>
  </si>
  <si>
    <r>
      <t xml:space="preserve">Cita būtiska informācija </t>
    </r>
    <r>
      <rPr>
        <sz val="9"/>
        <rFont val="Times New Roman"/>
        <family val="1"/>
        <charset val="186"/>
      </rPr>
      <t xml:space="preserve">
Š.g. 21. aprīlī stājās spēkā grozījumi Enerģētikas likumā, kas paredz</t>
    </r>
    <r>
      <rPr>
        <b/>
        <sz val="9"/>
        <rFont val="Times New Roman"/>
        <family val="1"/>
        <charset val="186"/>
      </rPr>
      <t xml:space="preserve"> </t>
    </r>
    <r>
      <rPr>
        <sz val="9"/>
        <rFont val="Times New Roman"/>
        <family val="1"/>
        <charset val="186"/>
      </rPr>
      <t>energoapgādes drošuma rezervju izveidi, lai nodrošinātu nepārtrauktu apgādi ar dabasgāzi un novērstu enerģētikas krīzes iestāšanos. Ministru kabinets nodrošina energoapgādes drošuma rezervju iegādi un to iesūknēšanu Inčukalna pazemes gāzes krātuvē. Tāpat arī par energoapgādes drošuma rezervju izmantošanu lemj Ministru kabinets.
Š.g. 8. februāra sēdē Ministru kabinets apstiprināja grozījumus Ministru kabineta 2011. gada 12. aprīļa noteikumos Nr. 286 “Kārtība, kādā komersanti nodrošina un sniedz drošības rezervju pakalpojumu valsts naftas produktu drošības rezervju izveidei noteiktā apjomā”, ar kuriem precizēts naftas drošības rezervju apjoms, kas jāglabā Latvijas teritorijā. Saskaņā ar 2021.gadā pavasarī apstiprināto konceptuālo ziņojumu Latvijā uzsākta naftas produktu drošības rezervju uzturēšanas modeļa maiņa, nosakot, ka drošības rezervju apjoms, kas jāuzglabā Latvijas teritorijā pakāpeniski tiek palielināts triju gadu periodā. Noteikts, ka 2023. gadā vismaz 75% jāglabā Latvijā, 2024. gadā vismaz 85% jāglabā Latvijā, bet 2025. gadā 100% jāglabā Latvijā. 
Laika posmā no 2021. gada novembra līdz 2022. gada martam personu apvienība "Civitta" veica pētījumu par aģentūras valsts naftas produktu drošības rezervju nodrošināšanai izveidi Latvijā. Šī pētījuma ietvaros tika veikts izvērtējums par aģentūras modeļa nodrošināšanai iespējamiem risinājumiem un veidiem Latvijā, izstrādāts piedāvātās aģentūras darbības biznesa plāns, izvērtēti un piedāvāti finansēšanas varianti aģentūras modeļa ieviešanai Latvijā, kā arī izvērtēts naftas produktu piegādes ķēdē esošo komersantu un to naftas produktu iesaiste drošības rezervju veidošanā. Šī pētījuma ietvaros tika secināts, ka modelis, kurā valsts naftas produktu drošības rezerves ir valsts īpašumā, ir uzskatāms par izdevīgāku attiecībā pret pašreizējo drošības rezervju uzturēšanas modeli. Tāpat arī tika secināts, ka SIA “Publisko aktīvu pārvaldītājs Possessor” spēj nodrošināt efektīvāko valsts naftas produktu drošības rezervju pārvaldes procesu, ņemot vērā līdzšinējo pieredzi aktīvu pārvaldībā un iepirkumu veikšanā, atbilstošu personāla struktūru, iespēju piesaistīt finansējumu uz izdevīgākiem nosacījumiem nekā jaunā kapitālsabiedrībā un lemt par esošās darbības nesadalītās peļņas daļēju novirzīšanu valsts naftas produktu drošības rezervju iegādei.</t>
    </r>
  </si>
  <si>
    <t>12_07_P</t>
  </si>
  <si>
    <t xml:space="preserve">Ar Privatizācijas likuma 59. panta pirmo daļu Possessor ir deleģēts uzdevums nodrošināt valsts dzīvojamo māju un dzīvokļu privatizācijas procesa kā reformas pabeigšanu. Šobrīd, iestājoties Privatizācijas likuma pārejas noteikumu 30.1 punktā paredzētajiem nosacījumiem, Ministru kabinets ar rīkojumiem turpina nodot privatizācijai valsts dzīvojamās mājas un tajā esošos dzīvokļus. Ievērojot minēto, ir nepieciešams tiesiskais regulējums kas paredz ar dzīvojamo māju privatizācijas procesa pabeigšanu saistītu jautājumu atrisināšanu. proti, dzīvojamo māju privatizācijas jomā jānosaka  termiņu, līdz kuram privatizācijai tiek nodotas valsts un pašvaldības dzīvojamās mājas, dzīvokļi, mākslinieku darbnīcas un neapdzīvojamās telpas, kā arī kārtību, kādā tiek nostiprinātas īpašuma tiesības zemesgrāmatā uz privatizētajiem dzīvokļu īpašumiem un dzīvojamām mājām, kuru īpašnieki savas īpašuma tiesības nav nostiprinājuši zemesgrāmatā.
</t>
  </si>
  <si>
    <t>52.1.</t>
  </si>
  <si>
    <r>
      <t xml:space="preserve">Cita būtiska informācija </t>
    </r>
    <r>
      <rPr>
        <sz val="9"/>
        <color rgb="FF000000"/>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Ņemot vērā Valsts Zemes dienesta informāciju, kopējais dzīvojamo māju skaits, kuras atrodas uz citai personai piederošas zemes, ir 3 677, savukārt zemes vienību, kas atrodas zem šīm dzīvojamām mājām kopējā vērtība vērtība varētu līdz 180 000 000 euro, tad tiek pieņemts, ka viena vienota zemes un ēkas īpašuma nodibināšanai (vienas vai vairāku zemes vienību izpirkšanai) būtu nepieciešami vidēji 48 952 euro (aizdevuma summa). Ja pasākumam 2023.gadā tiek paredzēti 10 000 000 euro un katru nākamo gadu tiek paredzēti 20 000 000 euro, tad kopumā ar atbalsta pasākumu varētu tikt izpirktas visas apzinātās zemesvienības vienota īpašuma nodibināšanai apmēram 10 gadu laikā. </t>
    </r>
  </si>
  <si>
    <t>20.1.</t>
  </si>
  <si>
    <t>MK 2015.gada 22.decembra noteikumi Nr. 755 “Noteikumi par iedzīvotāju nodrošināšanu ar pirmās nepieciešamības rūpniecības precēm valsts apdraudējuma gadījumā”</t>
  </si>
  <si>
    <t>32.4 ., 39.1., 62.1., 62.2., 81.1., 212.1.</t>
  </si>
  <si>
    <t>39.1.</t>
  </si>
  <si>
    <t>048.</t>
  </si>
  <si>
    <t>27.1. 32.4 ., 37.1., 40.2., 44.1., 57.1.</t>
  </si>
  <si>
    <t>Latvijas-Igaunijas atkrastes vēja enerģijas kopprojekts enerģētiskai  drošībai (ELWIND)</t>
  </si>
  <si>
    <t>Enerģētiskās neatkarības stiprināšana komersantiem</t>
  </si>
  <si>
    <t>2022.gadam piešķirts budžetā 41 000 000 EUR.</t>
  </si>
  <si>
    <t>MVU kotācija Baltijas kapitāla tirgū (birža)</t>
  </si>
  <si>
    <r>
      <rPr>
        <b/>
        <sz val="9"/>
        <rFont val="Times New Roman"/>
        <family val="1"/>
        <charset val="186"/>
      </rPr>
      <t>Cita būtiska informācija:</t>
    </r>
    <r>
      <rPr>
        <sz val="9"/>
        <rFont val="Times New Roman"/>
        <family val="1"/>
        <charset val="186"/>
      </rPr>
      <t xml:space="preserve">
Nacionālās industriālās politikas pamatnostādnes 2021.-2027.gadam (16.02.2021. MK rīkojuma Nr.93)   nosaka mērķi - 2027.gadā kāpināt eksportu līdz 27 miljr. EUR , vienlaikus nosakot prioritāros rīcības virzienus, kur viens no tiek ir izveidot eksporta kredītu aģentūru. Lai sniegtu atbalstu Latvijas uzņēmumiem, sakarā ar šī brīža ārpolitikas esošo krīzi, nepieciešamas pārdomātas un uz ilgtermiņu mērķētas valsts atbalsta aktivitātes, kuras citu starpā pamato nepieciešamību mērķtiecīgi veidot uz eksportu vērstu modernu tautsaimniecību, t.sk., uzsverot valsts resursu koncentrēšanas nozīmi jomās, kur ir augstākais eksporta potenciāls.
</t>
    </r>
  </si>
  <si>
    <t>Turpināt Būvniecības informācijas sistēmas (BIS) un tās nodrošināto pakalpojumu attīstību, ieviešot jaunus pakalpojumus investoriem, nodrošinot ērtāko un efektīvāko darba vidi visiem būvniecības un ekspluatācijas procesā iesaistītajiem dalībniekiem.</t>
  </si>
  <si>
    <t xml:space="preserve">Pasākumi tūrisma nozares konkurētspējas veicināšanai </t>
  </si>
  <si>
    <t>Eksporta veicināšana lieliem uzņēmumiem un biznesa inkubācijas pakalpojumi reģionos</t>
  </si>
  <si>
    <t>Budžeta ietvarā 2023.gadam paredzēti 6 000 000 EUR.</t>
  </si>
  <si>
    <t>12_17_P</t>
  </si>
  <si>
    <t>12_18_P</t>
  </si>
  <si>
    <t>12_19_P</t>
  </si>
  <si>
    <t>12_20_P</t>
  </si>
  <si>
    <t>44.1., 58.2.</t>
  </si>
  <si>
    <t>12_24_P</t>
  </si>
  <si>
    <t>12_25_P</t>
  </si>
  <si>
    <t>33.3.</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</si>
  <si>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Finansējuma pieprasījums sagatavots balstoties uz OECD sniegto provizorisko informāciju par izpētes izmaksām.
</t>
    </r>
  </si>
  <si>
    <t>12_26_P</t>
  </si>
  <si>
    <t>Veikt prioritāro jomu drošuma un atbilstības novērtēšanas projektu preču testēšanu</t>
  </si>
  <si>
    <t>12_27_P</t>
  </si>
  <si>
    <t xml:space="preserve">Veicināt un padarīt caurspīdīgu ar būvniecību saistīto informāciju, nodrošinot būvju drošību, ilgtspējību un saglabāšanu; izveidot vidi investoriem ātru lēmumu pieņemšani par investīcijām būvniecībā;  samazināt nepieciešamo laiku ne tikai būvniecības administratīvā procesa norisei, bet arī būvniecības procesā iesaistīto privāto subjektu darbībām, veicinot un kāpinot industrijā iesaistīto darba ražīgumu, produktivitāti, kvalitāti un izmaksu samazināšanos; ieviests efektīvu zemes dzīļu izmantošanu un derīgo izrakteņu ieguves uzraudzības procesu.
BIS kā valsts nozīmes informācijas sistēma, kura šobrīd piedāvā 96 e-pakalpojumus būvniecības procesa nodrošināšanai, uztur 11 reģistrus un nodrošina integrāciju ar 20 citām valsts nozīmes informācijas sistēmām, ir būtiska valsts digitālās infrastruktūras sastāvdaļa. Lai veicinātu BIS atbilstību kopējām Latvijas IKT attīstības pamatnostādnēm, nepieciešams turpināt sekmēt starpiestāžu un privātā sektora piekļuvi datiem (B2G, G2B (between governmet and business) un G2G (between governmets and other government agencies), kā arī attīstīt datu koplietošanu un pārvaldību valsts pakalpojumu platformās atbilstoši Digitālās transformācijas pamatnostādnēs 2021. – 2027.gadam noteiktajam. Papildus steidzamību un aktualitāti BIS attīstībai uzliek pēdējo 100 gadu laikā lielākā infrastruktūras projekta RailBaltica īstenošana, kura būvniecības procesu ilgums ir paredzēts 10 gadu garumā. Nozares pārstāvji, kas piedalās šī projekta īstenošanā, ir izteikuši nepieciešamību pēc papildus automatizētiem risinājumiem, lai nodrošinātu ātru un efektīvu būvniecības administratīvo procesu. Būvniecības nozares attīstība un izaugsme ir cieši saistīta arī ar ārvalstu tiešo investīciju apjomu. Viens no priekšnosacījumiem investīciju piesaistē ir stabila un investoriem labvēlīga uzņēmējdarbības vide, pietiekami augsts digitalizācijas līmenis un ērti pieejami valsts pārvaldes pakalpojumi. </t>
  </si>
  <si>
    <t>12_28_P</t>
  </si>
  <si>
    <t>Energoapgādes drošuma rezerves nodrošinājums (1,8—2,2 teravatstundu apjomā) (%)</t>
  </si>
  <si>
    <t>Valsts  izmaksu segšanas nodrošinājums iztrūkstošām naftas rezervju apjomam, kas nepieciešams, lai izpildītu nosacījumu par apjomu, kas vienlīdzīgs 90 dienu vidējam iekšzemes patēriņam (%)</t>
  </si>
  <si>
    <t>202.2.</t>
  </si>
  <si>
    <t>Preču iegāde, lai nodrošinātu iedzīvotājus ar pirmās nepieciešamības rūpniecības precēm valsts apdraudējumu gadījumā.</t>
  </si>
  <si>
    <t>Iedzīvotāju nodrošināšana ar pirmās nepieciešamības rūpniecības precēm valsts apdraudējumu gadījumā.</t>
  </si>
  <si>
    <t>Tiks nodrošināt iedzīvotāju apgāde ar rūpniecības precēm, kas var tikt iegādātas no vietējiem uzņēmējiem</t>
  </si>
  <si>
    <t>Apdraudējumu gadījumā Valsts sistēmas iedzīvotāju nodrošināšanai ar pirmās nepieciešamības rūpniecības precēm  pasākumu ieviešana (ieviešanas procents)</t>
  </si>
  <si>
    <t>Apdraudējumu gadījumā iedzīvotāju nodrošināšana ar rūpniecības precēm</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</si>
  <si>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Finansējumu paredzēts izlietot iedzīvotāju nodrošināšanai ar MK 755 noteikto preču iegādei. Vadoties pēc NATO standartiem sākotnēji paredzēts iegādāties preces iedzīvotāju skaitam, kas atbilst 2% no valsts iedzīvotāju skaita (rēķinot, ka Latvijas teritorijā atrodas 2 000 000 iedzīvotāji (gan patstāvīgi dzīvojoši, gan tādi, kuru patstāvīgā dzīvesvieta ir ārzemēs (studenti, darbinieki, tūristi utt.). 2024.gadā paredzēts papildus iegādāties preces vēl 2% no Latvijas teritorijā esošiem iedzīvotājiem, tādejādi sasniedzot 4% skaitu (80 000 iedzīvotājiem). 2025.gadā paredzēts iegādāties vēl papildus preces 2% iedzīvotāju, tādejādi sasniedzot 6% iedzīvotāju skaitu (120 000 iedzīvotāji). Minētās preces ir paredzētas trīs mēnešu periodam (iekļaujot preces, kas var kalpot visus trīs mēnešus, kā arī preces, kas būs jāizdala ik mēnesi). Papildus, ik gadu, sākot ar 2026. gadu būs nepieciešama papildus summa 1 244 596 eiro apmērā, lai atjaunoto esošos krājumus (aizstāt tās preces, kurām ir beidzies vai tuvojas beigām derīguma termiņš). Aprēķināts nav iekļauti iespējāmās pašvaldības izmaksas, kas veidojas, lai glabātu iepirktās preces.
</t>
    </r>
  </si>
  <si>
    <t>Nostiprināt vienotu informācijas sistēmu un mehānismu, kā tiek izvērtēts un novērsts apdraudējums kritiskajai infrastruktūrai un nacionālajai drošībai, sekmējot tutpmāku uzņēmējdarbības vides attīstību.</t>
  </si>
  <si>
    <t>Saistībā ar kopējo drošības situāciju pasaulē, kā arī ņemot vērā karu Ukrainā, tiks izvērtēti darījumi ar nacionālajai drošībai nozīmīgām komercsabiedrībām un kritiskās infrastruktūras objektiem un to ietekme uz nacionālo drošību. Šim mērķim ir vajadzīgs atbilstošs IKT tehniskais un programmatūras nodrošinājums, kurš dos iespēju produktīvāk iestrādāt dažādus informācijas sistēmu produktus, veikt  funkciju optimizāciju, lai  arī ilgtermiņā samazināt apdraudējumu un izdevumus nepieciešamajiem  pasākumiem.
Svarīgi, lai valstī tiek plānota pārdomāta, droša un izmaksu efektīva ilgtermiņa uzņēmējdarbības politika. Šī brīža ģeopolitiskā situācija, kas neatgriezeniski mainījusies kopš Krievijas iebrukuma Ukrainā, ir arvien vairāk kāpinājusi ES un nacionālās drošības nozīmīgumu. Tāpēc ir kritiski svarīgi, lai politikas lēmumi tiktu pieņemti datos balstīta, kompetenta un kvalitatīva izvērtējuma rezultātā. Ņemot vērā zemo atalgojuma līmenī ministrijas esošajam personālam šobrīd nav iespējams aizpildīt vakantās vietas un piesaistīt kompetentus jomas speciālistus, kuru piesaiste nodrošinātu kvalitatīvāku drošības pasākumu izstrādi, sekmējot uzņēmējdarbības vides uzlabošanu un nodrošinot vietējo uzņēmēju konkurētspējas stiprināšanu.</t>
  </si>
  <si>
    <t>Izvērtēti nacionālajai drošībai nozīmīgi darījumi (skaits)</t>
  </si>
  <si>
    <t>Izmaiņu monitorings nacionālajai drošībai nozīmīgās komercsabiedrībās  (komercsabiedrību skaits)</t>
  </si>
  <si>
    <t>Pilnveides pasākumi (skaits)</t>
  </si>
  <si>
    <t>Komersanti, kas saņēmuši atbalstu energoefektivitātes pasākumiem vai pārejai uz AER |(skaits)</t>
  </si>
  <si>
    <t>Nodrošināt patstāvīgu finansējumu komersantiem energoefektivitātes pasākumiem un pārejai uz AER, kas nebūtu atkarīgs no Eiropas Savienības finansējuma pārrāvumiem.</t>
  </si>
  <si>
    <t>Tiktu nodrošināts patstāvīgs finansējums grantu (kapitāla atlaides) veidā komersantiem energoefektivitātes pasākumiem un pārejai uz AER, kas nebūtu atkarīgs no Eiropas Savienības finansējuma pārrāvumiem. Praksē tiktu turpināta esošā Altum "komersantu energoefektivitātes un AER" programma pēc Eiropas Savienības finansējuma. Šobrīd pieejamais Eiropas Savienības finansējums (RRF un 2021-2027 ES fondi) komersantu energoefektivitātei un AER kopā ir 166 milj.EUR, ar ko indikatīvi varētu atbalstīt 790 komersantus.</t>
  </si>
  <si>
    <t>Finanšu pieejamības nodrošināšana lieliem investīciju projektiem ekonomikas atveseļošanai pēc Covid-19  izplatības un Ukrainas karadarbības rezultātā radītās ietekmes</t>
  </si>
  <si>
    <t>Investīcijas lielu, tautsaimniecībai nozīmīgu uzņēmēju uz eksportu vērstu projektu attīstībai. Investējot 100 milj. EUR atbalsta veidā, uzņēmēji katru gadu veiks investīcijas vismaz 300 mil. EUR apjomā, radot katru gadu vismaz 1000 jaunas augstāk kā vidējā tautsaimniecībā reģionos apamaksātas darba vietas. Nodrošinot eksporta pieaugumu sākot ar  2026.gadu par vismaz 300 mil eur gadā. 10 gadu laikā atmaksājot nodokļu veidā valsts investēto apjomu.</t>
  </si>
  <si>
    <t>Atbalsts lieliem investīciju projektiem</t>
  </si>
  <si>
    <t>Atbalstītie lielie investīciju projekti (skaits)</t>
  </si>
  <si>
    <r>
      <rPr>
        <b/>
        <sz val="10"/>
        <rFont val="Times New Roman"/>
        <family val="1"/>
        <charset val="186"/>
      </rPr>
      <t>Cita būtiska informācija</t>
    </r>
    <r>
      <rPr>
        <sz val="10"/>
        <rFont val="Times New Roman"/>
        <family val="1"/>
        <charset val="186"/>
      </rPr>
      <t xml:space="preserve"> Aizdevumu programmas mērķis ir sekmēt komersantu attīstību, konkurētspēju, eksporta apjoma palielināšanu, nodrošinot finansējumu dzīvotspējīgu uzņēmējdarbības projektu īstenošanai, kuri ir vērsti uz jaunu ražotņu, iekārtu un tehnoloģisko procesu ieviešanu un veicināt Latvijas tautsaimniecības ilgtspējīgu attīstību un starptautisko konkurētspēju, veicot ilgterminā investīcijas eksportspējas kapacitātes stiprināšanai. Programmas ietvaros atbalsts tiek sniegts liela mēroga investīciju projektiem un tādiem uzņēmumiem, kas ir ar augstu eksporta potenciālu un prioritārajos investīciju sektoros (piemēram, zināšanu ietilpīga bioekonomika, biomedicīna, viedā enerģētika un mobilitāte utml.). Tāpat ieguldījumi paredzēti jaunos pamatlīdzekļos (ražošanas un tehnoloģiskajās iekārtās, datorprogrammēšanas iekārtās un palīgiekārtās), kā arī  ēkās un būvēs​, kas paredzētas kā jauna ražošanas vienība.
Tā kā šie ir lielie investīciju projekti, kuri sevī iekļauj ražotņu būvniecību, apjomīgu iekārtu iegādi un uzstādīšanu, tad vidējais šāda projekta realizācijas termiņš ir 3 gadi. Rādītāji komersantam, lai saņemtu granta daļu tiek pārbaudīti pēc pirmā pilnā darbības gada pēc projekta realizācijas, līdz ar to pirmie rezultatīvie rādītāji tiek plānoti 2025.gadā. Tiek plānots, ka pilnībā visi projekti tiks realizēti un rezultatīvie rādītāji sasniegti 2028/2029.gadā.
2021.gadā 1.kārtas ietvaros ir saņemts pieprasījums, kas trīškārši pārsniedz esošo budžeta piedāvājumu (100 milj EUR), un ņemot vērā Nacionālās industriālās politikas pamatnostādņu 2021.-2027.gadam (16.02.2021. MK rīkojuma Nr.93) mērķi eksportam, kā tautsainiecības dzinējspēkam, būtiski ir saglabāt šāda veida valsts intervenci eksporta un produktivitātes kapacitātes stiprināšanai.
Ar Investīciju fonda darbību tiek stimulēta ekonomiskā aktivitāte Latvijas reģionos - no šobrīd saķemtajiem pieteikumiem secināms, ka Rīgā plānoti 10 projekti, Pierīgā 9, Vidzemē 7, Zemgalē 7, Kurzemē 5 un Latgalē 6.</t>
    </r>
  </si>
  <si>
    <t>Eksporta darījumu apdrošināšana tirgus nepilnību novēršanai</t>
  </si>
  <si>
    <t xml:space="preserve"> Eskporta apdrošināšanas pakalpojumu nodrošināšana Latvijas uzņēmumiem. Rezutlātā nodrošinot atbalstu eksporta darījumiem par 200 milj.EUR. Sākotnēji no valsts budžeta piesaistāmās investīcijas nepieciešamas pamatkapitāla ieguldījumam eksporta apdrošināšanas nodrošināšanai. Igaunijā piemērs ir Kredex. Latvijas uzņēmumi varēs nodrosināt tā pat kā to Rietumeiropas konkurenti atliktos maksājumus un nodrošināt risku segumu gadījumos ja klients neveic samaksu (svarīgi ieejot jaunos tirgos).</t>
  </si>
  <si>
    <t>Ņemot vērā Latvijas tautsaimniecības struktūru, ekonomikas lielumu, nozaru uzņēmumu vajadzības un no tā izrietošo atdevi uz tautsaimniecību, eksporta kredītu garantiju aģentūras (EKA) izveide ir piemērotākais risinājums tirgus nepilnību mazināšanai eksporta kredītu apdrošināšanas jomā. Galvenais ieguvums, izveidojot EKA, būtu, ka tiktu sniegta iespēja uzlabot Latvijas eksportējošo uzņēmumu pozīcijas ārējā tirgū, tādējādi veicinot Latvijas eksporta apjomu pieaugumu. Vienlaikus būtiska ir EKA pozitīvā ietekme ne tikai uz eksporta apjomu pieaugumu, bet arī uz eksporta apjomiem nestabilas ekonomiskās situācijas apstākļos, kad EKA ir vairāk stabilizējoša loma, lai uzņēmumi spētu saglabāt eksporta apjomus situācijā, kad bankas ir piesardzīgākas finansēt tirdzniecības darījumus. Netiešā veidā EKA izveidei būtu ietekme uz tautsaimniecības attīstību kopumā, jo, palielinoties eksportam, pieaug gan nodokļu ieņēmumi, gan palielinās nodarbināto skaits un kopumā- iegūst visa Latvijas ekonomika. Plānots, ka 10 gadu laikā EKA biznesa rezultāts sasniegs 10% no Latvijas ārējās tirdzniecības apjoma.
EKA darbība ilgtermiņā plānota kā pašfinansējoša. Sākotnējo ieguldījumu un nepieciešamo finansējumu pirmo 3-5 gadu EKA darbības nodrošināšanai nepieciešams paredzēt no valsts budžeta (jauns finansējums). Atbilstoši EKA darbības rezultātiem pirmajos gados, turpmāk plānots izvērtēt iespējas nākotnē piesaistīt papildu finansējumu arī no privātajiem investoriem (t.sk., kā ieguldījums EKA kapitālā). Ņemot vērā ka EKA tiek veidota sarežģītas ekonomiskās situācijas laikā, kad tirgū valda liela nenoteiktība, EKA izveidošanas brīdī privāto investoru piesaiste nav plānota</t>
  </si>
  <si>
    <t xml:space="preserve">Atbalsts  komersantiem </t>
  </si>
  <si>
    <t>Atbalstīti komersanti (t.sk. lauksaimniecības pakalpojumu kooperatīvās sabiedrības), nodrošinot iespēju saņemt apdrošināšanu īsa, vidēja un ilgtermiņa eksporta darījumiem (skaits)</t>
  </si>
  <si>
    <t>Atbalstītie MVU dalībai kapitāla tirgū (skaits)</t>
  </si>
  <si>
    <t>Atbalsts Latvijas kā tūrisma galamērķis marketingam. Plānots piesaistīt papildus 500 000 tūristus nodrošinot 60 miljonus EUR. Programmā paredzēts finansējums gan marketingam, gan arī rezultātu mērīšanai, lai nodrošinātu ieguldījumu atdevi.
1.Latvijas starptautiskās konkurētspējas veicināšanai tūrismā tiks īstenoti mērķtiecīgi un savstarpēji koordinēti tūrisma veicināšanas pasākumi: nacionālo stendu organizēšana starptautiskās tūrisma izstādēs ārvalstīs; mārketinga aktivitātes ārvalstu tirgos, t.sk. tūrisma reklāmas kampaņas; žurnālistu un sociālo tīklu satura veidotāju vizītes; tūrisma operatoru un darījumu pasākumu organizatoru iepazīšanās vizītes; tūrisma informācijas un mārketinga materiālu izstrāde; specializētie tūrisma veicināšanas un publicitātes pasākumi; tūrisma tirgus pētījumi. 
2.Ņemot vērā, ka atbalsta programmas 1.2.3.2. pasākums "Atbalsts tūrisma produktu attīstībai" paredz atbalsta sniegšanu tikai sīkajiem, mazajiem un vidējiem komersantiem, bet konkurētspējīgu, kompleksu tūrisma produktu attīstībai sadarbības tīklos  iekļaujami arī lielie komersanti (piemēram, lielās viesnīcas, kas darbojas arī kā konferenču norises vietas), nepieciešams pasākuma īstenošanas laikā līdz 2029. gadam paredzēt atbalstu arī lielajiem komersantiem/kapitālsabiedrībām.
3.Lai maksimāli efektīvi plānotu tūrismu veicinošas aktivitātes, kā arī, lai izvērtētu sniegtā atbalsta efektivitāti, nepieciešami nozares pētījumi, kuriem līdz šim nav piešķirts valsts budžeta finansējums. 
4.Tūrisma datu iegūšana, tostarp mobilo torņu datu ieguve, apstrāde un analīze. Informācijas iegūšana par tūrisma mārketinga aktivitātēs veikto ieguldījumu ienesīguma paaugstināšanai.</t>
  </si>
  <si>
    <t>Tūrisma nozares konkurētspējas veicināšana.</t>
  </si>
  <si>
    <t>Latvijas tūrisma nozare, kas pirms pandēmijas  sniedza aptuveni 4% ieguldījumu valsts IKP, ir būtiski cietusi COVID-pandēmijas rezultātā. Nozares atveseļošanās iespējas ir apgrūtinātas militārā konflikta Ukrainā negatīvās ietekmes uz Austrumeiropas kā tūrisma galamērķa dēļ. Tieši tāpēc ir būtiski aktīvi veikt darbības, kas saistītas ar tūrisma nozares datu un konkurētspējas analīzi, radīt spēcīgus tūrisma produktus un savlaicīgi ieplānot finansējumu tūrisma mārketinga aktivitātēm pēc 2023.gada, kad tiks pārtraukts pasākuma "Starptautiskās konkurētspējas veicināšana - tūrisms" finansējums.
Mērķis ir panākt pakāpeniski nozares atveseļošanos, 2023.gadā sasniedzot 2020.gada tūrisma eksporta rādītājus un pēc tam turpināt izaugsmi 5% gadā.</t>
  </si>
  <si>
    <t>Latvijas starptautiskās konkurētspējas veicināšana tūrismā: dalība nacionālajā stendā starptautiskās tūrisma izstādēs ārvalstīs</t>
  </si>
  <si>
    <t>Starptautiskās tūrisma izstādēs ārvalstīs nacionālie stendi (skaits)</t>
  </si>
  <si>
    <t>Starptautiskās tūrisma izstādēs ārvalstīs Latvijas dalībnieki (skaits)</t>
  </si>
  <si>
    <t>–</t>
  </si>
  <si>
    <t>Starptautiskās tūrisma izstādēs ārvalstīs iegūto kontaktu skaits</t>
  </si>
  <si>
    <t>Latvijas starptautiskās konkurētspējas veicināšana tūrismā: reklāmas kampaņu īstenošana ārvalstu tirgos</t>
  </si>
  <si>
    <t>Ārvalstu tirgos īstenotās reklāmas kampaņas (skaits)</t>
  </si>
  <si>
    <t>Ārvalstu tirgos sasniedzamā auditorija (komersantu skaits)</t>
  </si>
  <si>
    <t>Ārvalstu tirgos kampaņu saturā iekļautie tūrisma objekti (skaits)</t>
  </si>
  <si>
    <t xml:space="preserve">Latvijas starptautiskās konkurētspējas veicināšana tūrismā: ārvalstu un Latvijas mediju pārstāvju, sociālo tīklu satura veidotāju vizītes </t>
  </si>
  <si>
    <t>Ārvalstu un Latvijas mediji, kur izvietotas publikācijas (skaits)</t>
  </si>
  <si>
    <t>Ārvalstu un Latvijas mediju sasniedzamā auditorija  (komersantu skaits)</t>
  </si>
  <si>
    <t>Ārvalstī un Latvijā vizīšu programmās iekļautie tūrisma objekti (skaits)</t>
  </si>
  <si>
    <t>Latvijas starptautiskās konkurētspējas veicināšana tūrismā: ārvalstu un Latvijas tūroperatoru, tūrisma aģentu, pasākumu organizētāju, profesionālo organizāciju un asociāciju  pārstāvju vizītes</t>
  </si>
  <si>
    <t xml:space="preserve">Ārvalstu un Latvijas tūroperatoru, tūrisma aģentu, pasākumu organizētāju, profesionālo organizāciju un asociāciju  pārstāvji (skaits) </t>
  </si>
  <si>
    <t>Ārvalstu un Latvijas tūroperatoru, tūrisma aģentu, pasākumu organizētāju, profesionālo organizāciju un asociāciju  pārstāvju vīžīšu dalībnieki (skaits)</t>
  </si>
  <si>
    <t xml:space="preserve">Potenciālie sadarbības projekti ar ārvalstu un Latvijas tūroperatoru, tūrisma aģentu, pasākumu organizētāju, profesionālo organizāciju un asociāciju  pārstāvjiem (skaits)  </t>
  </si>
  <si>
    <t>Latvijas starptautiskās konkurētspējas veicināšana tūrismā: Latvijas tūrisma publicitātes pasākumu organizēšana tiešsaistē un klātienē (B2B pasākumi, publikācijas, sociālie mediji, portāls, izstādes u.c.)</t>
  </si>
  <si>
    <t>Latvijas tūrisma publicitātes pasākumi (skaits)</t>
  </si>
  <si>
    <t>Latvijas tūrisma publicitātes pasākumu sasniedzamā auditorija (skaits)</t>
  </si>
  <si>
    <t>Latvijas starptautiskās konkurētspējas veicināšana tūrismā: veselības tūrisma veicināšanas pasākumi</t>
  </si>
  <si>
    <t>Veselības tūrisma veicināšanas pasākumi (skaits)</t>
  </si>
  <si>
    <t>Veselības tūrisma veicināšanas pasākumu sasniedzamā auditorija (skaits)</t>
  </si>
  <si>
    <t>Latvijas starptautiskās konkurētspējas veicināšana tūrismā: darījumu un pasākumu tūrisma veicināšana</t>
  </si>
  <si>
    <t>Tūrisma veicināšanas pasākumi (skaits)</t>
  </si>
  <si>
    <t>Tūrisma veicināšanas potenciālie projekti (skaits)</t>
  </si>
  <si>
    <t>Tūrisma veicināšanas pāsākumu sasniedzamā auditorija (skaits)</t>
  </si>
  <si>
    <t>Latvijas starptautiskās konkurētspējas veicināšana tūrismā: tūrisma veicināšanas pasākumi Expo 2025 laikā Japānā</t>
  </si>
  <si>
    <t>Tūrisma veicināšanas pasākumi Expo 2025 laikā (skaits)</t>
  </si>
  <si>
    <t>Tūrisma veicināšanas pasākumu  sasniedzamā auditorija Expo 2025 laikā (skaits)</t>
  </si>
  <si>
    <t>Atbalsta sniegšana lielajiem tūrisma nozares komersantiem sadarbības tīklu programmas ietvaros jaunu tūrisma produktu radīšanai</t>
  </si>
  <si>
    <t>Atbalstītie lieli komersanti (kapitālsabiedrības) (skaits)</t>
  </si>
  <si>
    <t>Papildus piesaistītais privātais līdzfinansējums tūrisma attīstībai (līdzfinansējums 15% no atbalsta summas) (euro)</t>
  </si>
  <si>
    <t>Tūrisma jomas pētījumi</t>
  </si>
  <si>
    <t>Veikie pētījumi (skaits)</t>
  </si>
  <si>
    <r>
      <t>Cita būtiska informācija</t>
    </r>
    <r>
      <rPr>
        <sz val="9"/>
        <rFont val="Times New Roman"/>
        <family val="1"/>
        <charset val="186"/>
      </rPr>
      <t xml:space="preserve"> (piemēram,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t>
    </r>
    <r>
      <rPr>
        <b/>
        <sz val="9"/>
        <rFont val="Times New Roman"/>
        <family val="1"/>
      </rPr>
      <t xml:space="preserve">
</t>
    </r>
    <r>
      <rPr>
        <sz val="9"/>
        <rFont val="Times New Roman"/>
        <family val="1"/>
        <charset val="186"/>
      </rPr>
      <t>Novirzīts finansējums no ES fondiem,  1.2.3.2.pasākuma "Atbalsts tūrisma produktu attīstībai" ietvaros. Programma ir izstrādes stadijā. Kopējais programmas finansējums 6 525 000 EUR (līdz 2029.gadam) piešķirts tikai MVU atbalstam. 
Tūrisma marketinga aktivitātēm ir pieejams ESF 2014-2020.g.plānošanas perioda finansējums 3.2.1.2. pasākuma "Starptautiskās konkurētspējas veicināšana" ietvaros - 25 646 656  EUR, kas pieejams līdz 2023.gada beigām.</t>
    </r>
  </si>
  <si>
    <t>Nacionālās industriālās politikas pamatnostādnes 2021.-2027.gadam (16.02.2021. MK rīkojuma Nr.93)   nosaka mērķi - 2027.gadā kāpināt eksportu, lai virzītos uz Nacionālās industriālās politikas pamatnostādnēs 2021.-2027.gadam noteikto mēŗku sasniegšanu, t.sk., nodrošinot aktivitātes, kas nepieciešamas esošās tautsaimniecības krīzes pārvarēšanai:
1. Atbalsts lielajiem uzņēmumiem starptautiskās konkurētspējas veicināšanas (SKV) progammā - SKV (LIAA programma) var atbalstīt tikai mazos un vidējos komersantus. Uzņēmēju organizācijas un Zemkopības ministrija jau kopš 2018.gada uzstāja uz atbalsta sniegšanu arī lielajiem komenrsantiem. Plānots, ka 2023., 2024. un 2025.gadā atbalstīt 100 lielos komersantus, tādējādi mazinot Ukrainas kara rezultātā radīto seku apmēru un nodrošinātu eksporta pieaugumu 2025.gadā vismaz par 100 mil EUR.
2.Reģionālo inkubatoru tīkla paplašināšana. Atbilstoši vienošanās ar pašvaldību savienību paplašināt inkubatoru tīklu nodrošinot papildu inkubatorus vismaz 4 pilsētās. Plānots, ka 2023-2025.gada periodā papildus varētu būt atbalstīti 150 komersanti, nodrošinot 210 jaunas darba vietas.
3.Inovatīvā iepirkuma veicināšana - nodrošināt 8 inovatīva iepirkuma nolikumu izstrādi atbilsotši inovatīvā iepirkuma nosacījumiem, lai Latvijas pašvaldības varētu īstenot inovāciju iepirkumu. Rezultātā tiktu radīti 8 jauni produkti vai tehnoloģijas, ko virzīt eksporta tirgos, vienlaikus pētniecībai un attīstībai novirzot 4 milj.EUR.</t>
  </si>
  <si>
    <t>Plānoto investīciju rezultātā paredzēts veicināt ekonomisko aktivitāti reģionos, nodrošinot jaunu un dzīvotspējīgu uzņēmumu veidošanos, jaunu darba vietu radīšanu, kā arī plānots celt ieguldījumu līmeni pētniecības un attīstības aktivitātēs, veicinot tā pienesumu IKP (šobrīd inovācijas sastāda 0,71% no IKP (2020.g.), bet uzstādītais mērķis ir sasniegt vismaz 1,5% IKP (2027. )jeb vairāk kā 600 milj. EUR, kas ir trīs reizes vairāk kā konstatējams 2020. gadā (0,71% no IKP jeb 208,1 milj. EUR). Savukārt šī mērķa sasniegšanai uzņēmumiem 2027.gadā būtu jāiegulda vairāk kā 230 milj. EUR, kas ir četras līdz piecas reizes vairāk kā 2020.gadā (56,1 milj. EUR).</t>
  </si>
  <si>
    <t>Atbalstīie lieli komersanti (skaits)</t>
  </si>
  <si>
    <t>Atbalstīto inkubācijas pakalpojumu saņēmušie komersanti (skaits)</t>
  </si>
  <si>
    <t>Nodrošinātas jaunas darba vietas (skaits)</t>
  </si>
  <si>
    <t>Sagatavotas tehniskās specifikācijas, kas nodrošina inovatīvu risinājumu iegādi, izmantojot inovāciju iepirkumu, atbilstoši publiskā sektora pieprasījumam inovāciju jomā (skaits)</t>
  </si>
  <si>
    <t>Izveidoti eksportspējīgi tūrisma objekti, kas pozitīvi ietekmē gan valsts tēlu, gan reģiona attīstību (rada jaunas darbavietas reģionā, veicina saistīto nozaru - tostarp, ēdināšanas, tirdzniecības, transporta u.c. uzņēmumu apgrozījumu), gan valsts kopējos ieņēmumus no tūrisma (skaits)</t>
  </si>
  <si>
    <t>Dalība EXPO izstādē Japānā 2025.gadā. Rezultātā piesaistīt 5 mil. EUR tiešajās ārvalstu investīcijās un 10 mil. EUR gadā eksportā. 
Latvijas dalību starptautiskajā izstādē “Expo 2025 Osaka” (Izstāde) nodrošinās Latvijas Investīciju un attīstības aģentūra sadarbībā ar Ekonomikas ministriju. Dalībai izstādē tiks izstrādāts Latvijas vajadzībām atbilstošākais paviljona koncepts, tiks nodrošināta paviljona dizaina, ekspozīcijas un satura izstrāde, nepieciešamo instalāciju uzstādīšana un uzturēšana. Vienlaikus tiks veikta atbilstošāko Latvijas komersantu atlase un piesaiste dalībai Izstādē un Izstādes saturiskā tvēruma nodrošināšanai. Izstādes laikā tiks organizēti valsts popularizēšanas un biznesa aktivitāšu pasākumi, piemēram, nacionālā diena, tīklošanās un kontaktbiržu pasākumi, biznesa forumi utt. Latvijas dalības Izstādē koncepts tiks veidots saskaņā ar Latvijā nostiprināto valsts tēla stratēģiju, tostarp veidojot sasaisti ar Izstādes organizatoru definēto izstādes tematiku. Latvijas dalība Izstādē, cita starpā, nodrošinās iespēju demonstrēt Latvijas inovāciju, tehnoloģiju, zinātības, tūrisma un kultūras piedāvājumu pasaulei, pozicionējot un popularizējot Latviju, kā arī veidojot Latvijas piedāvājumu gan Tālo Austrumu reģionam, gan pārējai pasaulei. Dalība Izstādē sniegs iespēju piesaistīt ārvalstu investīcijas, apgūt jaunus vai paplašināt esošos eksporta tirgus, kā arī veidot kontaktus un attīstīt sadarbības tīklus, lai iekļautos globālajās tirdzniecības, kā arī produktu un tehnoloģiju attīstības piegāžu ķēdēs.</t>
  </si>
  <si>
    <t>Nodrošināta Latvijas atpazīstamība ārvalstīs kā atpūtai un biznesa darījumiem pievilcīgs tūrisma galamērķis. Tiks nodrošināta Latvijā radīto inovāciju, produktu un pakalpojumu piedāvājuma pozicionēšana ārvalstu tirgos, proaktīvi tiks piesaistītas ārvalstu investīcijas un izmantotas inovāciju un tehnoloģiju pārneses iespējas, tiks nodrošināta Latvijas iekļaušanās globālajās tirdzniecības piegāžu ķēdēs. 
Izmantojot iespēju uzrunāt starptautisko auditoriju  par Latvijas tēlu, investīciju iespējām, produktu un pakalpojumu klāstu, tiek attīstīta mērķtiecīga ekonomiskās sadarbības veidošana. Proaktīvi uzrunājot potenciālos ārvalstu investorus,  tiešā veidā tiks ietekmēts ārvalstu investīciju apjoms prioritārajos sektoros un stiprināta pozitīva Latvijas tēla atpazīstamība ārvalstu uzņēmēju vidū. 
Vienlaikus, stiprinot LIAA kapacitāti, tiks uzlabota aģentūras konkurētspēja salīdzinājumā ar pārējo Baltijas valstu investīciju piesaistes aģentūrām.</t>
  </si>
  <si>
    <t>Klātienē atbalstītie uzņēmēji (skaits)</t>
  </si>
  <si>
    <t>Noslēgtie līgumi vai pasūtījumi gada laikā pēc dalības klātienes pasākumos (skaits)</t>
  </si>
  <si>
    <t xml:space="preserve">Papildus eksporta apjoma pieaugums pret 2020.gadu (euro) </t>
  </si>
  <si>
    <t>Paviljona apmeklētāji (skaits)</t>
  </si>
  <si>
    <t>Neklātienē atbalstīie uzņēmēji (skaits)</t>
  </si>
  <si>
    <t>Piesaistīto investīciju apjoma pieauguns pret 2020.gadu (euro)</t>
  </si>
  <si>
    <t>Noslēgtie kopīgie projekti ar Japānu tehnoloģiju jomā Latvijā uz 2026. gadu (skaits)</t>
  </si>
  <si>
    <t>Tirdzniecības misijas definētajās prioritārajās nozarēs (skaits)</t>
  </si>
  <si>
    <t>Sniegtas padziļinātas konsultācijas (skaits)</t>
  </si>
  <si>
    <t>Ieguldītā finansējuma apmērs apjoms (euro)</t>
  </si>
  <si>
    <t>Jaunuzņēmumu skaits (skaits)</t>
  </si>
  <si>
    <t>Izpirktas zemes vienības, nodibinot vienotu zemes un ēkas īpašumu (skaits)</t>
  </si>
  <si>
    <t xml:space="preserve">Akciju sabiedrība „Attīstības finanšu institūcija Altum” izsniedz garantiju personai, ar kuru kopā dzīvo un kuras apgādībā ir vismaz viens bērns  vai kurai ir iestājusies grūtniecība, vai bērna tēvam. Darījuma summa nepārsniedz 250 000 euro. Galvojuma apmērs piemērojams, atkarībā no bērnu skaita ģimenē: 
- 10 % no aizdevuma summas, bet ne vairāk kā 10 000 euro – personai, ar kuru kopā dzīvo un kuras apgādībā ir viens bērns vai kurai ir iestājusies grūtniecība, vai bērna tēvam;
- no 10 % līdz 15 % no aizdevuma summas, bet ne vairāk kā 15 000 euro – personai, ar kuru kopā dzīvo un kuras apgādībā ir divi bērni, vai personai, ar kuru kopā dzīvo un kuras apgādībā ir viens bērns un kurai ir iestājusies grūtniecība, vai bērna tēvam;
- no 10 % līdz 20 % no aizdevuma summas, bet ne vairāk kā 20 000 euro – personai, ar kuru kopā dzīvo un kuras apgādībā ir trīs bērni, vai personai, ar kuru kopā dzīvo un kuras apgādībā ir divi bērni un kurai ir iestājusies grūtniecība, vai bērna tēvam; 
- 10 % līdz 30 % no aizdevuma summas, bet ne vairāk kā 30 000 euro – personai, ar kuru kopā dzīvo un kuras apgādībā ir četri vai vairāk bērnu, vai personai, ar kuru kopā dzīvo un kuras apgādībā ir trīs bērni un kurai ir iestājusies grūtniecība, vai bērna tēvam. Daudzbērnu ģimenēm (vismaz 3 bērni vai 2 bērni un iestājusies grūtniecība) pieejama valsts subsīdija "Balsts" apmērā - ne vairāk par 50% no darījuma summas un atbilstoši bērnu skaitam ģimenē: 3 bērnu ģimene (vai 2 bērni un ir gaidībās) – 8 000 euro; ja mājoklis gandrīz nulles enerģijas ēka – 10 000 euro; 4 bērnu ģimene (vai 3 bērni un ir gaidībās) – 10 000 euro; ja mājoklis gandrīz nulles enerģijas ēka – 12 000 euro. </t>
  </si>
  <si>
    <t>Ar mājokli nodrošinātās ģimenes gadā,  izsniegtie galvojumi (skaits)</t>
  </si>
  <si>
    <t>Ar mājokli nodrošinātās ģimenes gadā,  izsniegtās "Balsts"  subsīdijas (skaits)</t>
  </si>
  <si>
    <r>
      <t xml:space="preserve">Cita būtiska informācija </t>
    </r>
    <r>
      <rPr>
        <sz val="9"/>
        <color rgb="FF000000"/>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Aprēķini veikti pamatojoties uz Altum prognozēm par turpmākajos gados paredzēto pieprasījumu pēc garantijām un subsīdijas "Balsts" un to nodrošināšanai nepieciešamo finansējumu. Kopējais piešķirtais garantiju apjoms – 180,9 milj. euro; kopējais investīciju apjoms vairāk kā 1.72 miljardi euro. 
Subsīdija "Balsts" piešķirta vairāk kā 770 ģimenēm, kurās kopējais bērnu skaits ir vairāk kā 2400. Kopējais piešķirtais subsīdijas apjoms - vairāk 6,4 milj. euro.
Kopējais piešķirtais garantiju apjoms – 37,1 milj. euro.
</t>
    </r>
  </si>
  <si>
    <t>Noslēgtie privatizācijas pirkuma līgumi (skaits)</t>
  </si>
  <si>
    <t>Noslēgtās vienošanās par zemes domājamo daļu nodošanu īpašumā bez atlīdzības privatizēto dzīvokļu īpašniekiem (skaits)</t>
  </si>
  <si>
    <t>Privatizēto dzīvokļu īpašniekiem pārvaldīšanā nodotās dzīvojamās mājas (skaits)</t>
  </si>
  <si>
    <t>Zemes nomas līgumu saistību izpildes kontrole (skaits)</t>
  </si>
  <si>
    <t>Vienošanās par zemesgabalu nodošanu īpašumā bez atlīdzības saistību izpildes kontrole (skaits)</t>
  </si>
  <si>
    <t>Privatizācijas pirkuma un nomaksas pirkuma līgumu saistību izpildes kontrole (skaits)</t>
  </si>
  <si>
    <t>Valdījumā esoši dzīvokļi un viendzīvokļa dzīvojamās mājas (skaits)</t>
  </si>
  <si>
    <t>Projektu ietvaros apstiprināto dzīvokļu (skaits)</t>
  </si>
  <si>
    <t>Mājokļu (privātmājas vai dzīvokļi daudzdzīvokļu mājās) īpašumi, kur uzlabota energoefektivitāte vai veikta pāreja uz AER  (skaits)</t>
  </si>
  <si>
    <t>Veicināts publiskā sektora ilgtermiņa pasūtījums misijas orientētu, ilgtermiņa un komerciālas ievirzes pētniecības projektu īstenošanai Latvijas pētniecīnas organizācijās, tostarp nosakot konkrētu, izmērāmu rezultātu sasniegšanu.
Nodrošināts ikgadējs finansējuma pieaugums Valsts pētījumu programmām, atbilstoši nozaru ministrijas pieprasījumam.</t>
  </si>
  <si>
    <t>Kopējo izdevumi P&amp;A palielinājums</t>
  </si>
  <si>
    <t>Kopējie izdevumi P&amp;A (% no IKP)</t>
  </si>
  <si>
    <t>Privātā sektora (uzņēmumu) izdevumu P&amp;A palielinājums</t>
  </si>
  <si>
    <t xml:space="preserve">Privātā sektora izdevumi P&amp;A (% no IKP) </t>
  </si>
  <si>
    <t>Valsts izdevumu P&amp;A palielinājums</t>
  </si>
  <si>
    <t>Valsts izdevumu P&amp;A (% no IKP)</t>
  </si>
  <si>
    <t>Izveidotie konsorciji (skaits)</t>
  </si>
  <si>
    <t>Atbals pētniecības projektiem</t>
  </si>
  <si>
    <t>Atbalstītie pētniecības projekti (skaits)</t>
  </si>
  <si>
    <r>
      <t>1,</t>
    </r>
    <r>
      <rPr>
        <sz val="10"/>
        <color theme="1"/>
        <rFont val="Times New Roman"/>
        <family val="1"/>
      </rPr>
      <t>15%</t>
    </r>
  </si>
  <si>
    <r>
      <t>0,</t>
    </r>
    <r>
      <rPr>
        <sz val="10"/>
        <color theme="1"/>
        <rFont val="Times New Roman"/>
        <family val="1"/>
      </rPr>
      <t>47%</t>
    </r>
  </si>
  <si>
    <r>
      <t>0,</t>
    </r>
    <r>
      <rPr>
        <sz val="10"/>
        <color theme="1"/>
        <rFont val="Times New Roman"/>
        <family val="1"/>
      </rPr>
      <t>45%</t>
    </r>
  </si>
  <si>
    <t>Atbalsts 5 jaunuzņēmumu organizācijām - riska kapitāla asociācijai, startin.lv un biznesa enģeļu asociācijai, Techchill un TechHub kopējās jaunuzņēmumu stratēģijas realizācijai. Mērķis papildus katru gadu piesaistīt 100 milj. EUR investīcijās Latvijas jaunuzņēmumos, nodrošināt vismaz 300 Latvijas jaunuzņēmumu komandu sagatavošanu tādā līmenī lai prezentētu starptautiskiem investoriem. Piesaistīt vismaz 30 jaunas investoru komandas Latvijai.
Latvijas ekonomikas stiprināšanai ir svarīgi inovatīvi jaunuzņēmumi, kas spēj strauji izaugt par eksportspējīgiem uzņēmumiem. Līdz ar to ir nepieciešams radīt labvēlīgu vidi šādu uzņēmumu izveidei un attīstībai, vienlaikus sekmējot Latvijas jaunuzņēmumu ekosistēmas integrāciju un sadarbību arī ar ārvalstu jaunuzņēmumu ekosistēmām. Latvijas uzņēmējiem ir potenciāls attīstīt šādus uzņēmumus, ko apliecina pēdējos gados vērojamā straujā jaunuzņēmumu attīstība.</t>
  </si>
  <si>
    <t>Latvijas Ilgtspējīgas attīstības stratēģija līdz 2030.gadam (187) - riska kapitāla nozare. Nodibinot valsts finansiāli atbalstītu riska kapitāla nozari, Latvija varētu vieglāk piesaistīt investīcijas R&amp;D jomai. Valsts varētu subsidēt inovāciju fondus, kas darbojas kopā ar privāto kapitālu. Vadošu uzņēmumu izpētes centri labprāt tiek izvietoti tur, kur pieejams riska kapitāls produktu komercializēšanai. Līdz ar to Latvija iegūtu augsti apmaksātas darba vietas un piesaistītu gan savus emigrējušos zinātniekus, gan ārvalstu pētniekus, kas vēlētos strādāt vietā, kur iespējams nopelnīt, pārvēršot izgudrojumus inovācijās. Riska kapitālistu funkcija ir ne tikai finansiāli nodrošināt produkta attīstību, bet arī sekmīgi pārdot izveidoto uzņēmumu. Veicinot ārvalstu riska kapitāla firmu ar pieredzi uzņēmumu attīstīšanā un pārdošanā biržās klātbūtnē Latvijā, valsts radītu iespēju Latvijas uzņēmējiem pārņemt zināšanas un pieredzi jaunu uzņēmumu sekmīgā realizācijā.</t>
  </si>
  <si>
    <t xml:space="preserve">Būtiski ir nodrošināt finansējuma pieejamību uzņēmējdarbības attīstībai, produktivitātes un eksportspējas celšanai, risinot tirgū pastāvošās nepilnības finanšu pieejamības jomā. Pieeja apgrozāmajam un investīciju kapitāla finansējumam ir nozīmīgs faktors gan mazo un vidējo komersantu uzņēmējdarbības aktivitātes un konkurētspējas palielināšanai, uzņēmējdarbības uzsācējiem un inovatīviem, strauji augošiem uzņēmumiem, gan lieliem uzņēmumiem. Pasākumiem ir būtiska loma kopējā jaunuzņēmumu ekosistēmā, nodrošinot inovatīvu biznesa ideju ieplūdi un veicinot straujāku ekonomikas paradigmas maiņu uz zināšanu ekonomiku. Noteiktie pasākumi stiprinās sadarbību ar jaunuzņēmumu vides pārstāvjiem un tos pārstāvošajām organizācijām, iesaistot jaunuzņēmumus Latvijas inovācijas potenciāla palielināšanā un valsts tautsaimniecības izaugsmē. Pasākumi veicinās investīciju piesaisti, palielinot jaunuzņēmumu investoru bāzi un to ieguldījumu apjomu, atbalstu jaunuzņēmumu ekosistēmas attīstībai, veicinās uzņēmējdarbības attīstību un sadarbību ar investoriem, kā arī attīstīs finanšu pieejamību. </t>
  </si>
  <si>
    <t>Piesaistīto investīciju apjoms jaunuzņēmumos, euro</t>
  </si>
  <si>
    <t>Investīciju apjoms (euro)</t>
  </si>
  <si>
    <t>Izveidoti  privātie riska kapitāla/akselerācijas fondi (skaits)</t>
  </si>
  <si>
    <t xml:space="preserve">Atbalstīts jaunuzņēmumiem </t>
  </si>
  <si>
    <t>Atbalstītie jaunuzņēmumi (skaits)</t>
  </si>
  <si>
    <t>Jaunradītās darbavietas jaunuzņēmumos</t>
  </si>
  <si>
    <t>Jaunradītās darbavietas jaunuzņēmumos (skaits)</t>
  </si>
  <si>
    <t>Investori (skaits)</t>
  </si>
  <si>
    <t>Piesaistīti  starptautiskie, praktizējošie investori no Eiropas Savienības valstīm, Ziemeļvalstīm, Āzijas un/vai Amerikas (skaits)</t>
  </si>
  <si>
    <t>Investētīcijas  vietējos jaunuzņēmumos (euro)</t>
  </si>
  <si>
    <t>Papildus jauni investori pievienojas investoru kopienai (skaits)</t>
  </si>
  <si>
    <t>Starptautiskie investori novada meistarklases (investoru skaits)</t>
  </si>
  <si>
    <t xml:space="preserve">Nodrošinātas konsultācijas </t>
  </si>
  <si>
    <t>Konsultācijas  ārzemju jaunuzņēmumiem relokācijas kontekstā (skaits)</t>
  </si>
  <si>
    <t>Pasākumi jaunuzņēmumiem (skaits)</t>
  </si>
  <si>
    <t xml:space="preserve">Datubāzē uzskaitīti jaunuzņēmumi (skaits) </t>
  </si>
  <si>
    <t>Datos balstītu analīzes un uzraudzības procesu pinveidošana tautsaimniecības vajadzībām</t>
  </si>
  <si>
    <t>125.1, 130.1., 32.4, 223.1., 224.1., 226.2., 229.2., 231.1.</t>
  </si>
  <si>
    <t xml:space="preserve">Sagatavotie dati par Latvijas iedzīvotājiem (skaits) </t>
  </si>
  <si>
    <t>Savāktie dati no fiziskām un juridiskām personām kalpos par pamatu oficiālās statistikas nodrošināšanai, politikas plānošanai, tautsaimniecības attīstības plānošanai, kā arī datu lietošanai no uzņēmēju un sabiedrības puses.
Tiešā veidā savāktie dati apvienojumā ar administratīvajiem datiem nodrošinās  oficiālās statistikas publicēšanu 29 dažādās tēmās.</t>
  </si>
  <si>
    <t>Balstoties uz esošās sistēmas audita un lietojamības analīzes, izstrādāta jaunās sistēmas  tehniskā specifikācija, t.sk. dizains (specifikāciju skaits)</t>
  </si>
  <si>
    <t>Sistēmas (ISDAVS tehniskais risinājums) izstrāde un ieviešana  (%)</t>
  </si>
  <si>
    <t>Pandēmijas ietekmes novērtēšanai un datos balstītas sociālās politikas lēmumu izstrādei, izpildot Eiropas Parlamenta un Padomes regulu (ES) Nr. 2019/1700, 2025.gadā veicamajā EIVA būtisku daļu no datiem veido respondentu subjektīvais skatījums par veselības stāvokli, kas nav iegūstama no administratīvajiem datiem.
Ievērojot Eiropas Parlamenta un Padomes Regulu (ES) Nr. 2016/792, mājsaimniecību budžetu izdevumu dati ir nozīmīgu makroekonomisko rādītāju avots politikas veidotājiem būtiska ekonomiskās vides novērtējuma iegūšanai. Mājsaimniecību budžeta apsekojums ir nozīmīgs datu avots par privāto mājsaimniecību ekonomiskajiem un sociālajiem dzīves apstākļiem ES dalībvalstīs.
Izpildot Regulas par Eiropas statistiku par tūrismu (Nr. 692/2011) prasības, maksājumu karšu datu integrācija tūrisma apsekojumos ļaus iegūt precīzākus novērtējumus rādītājiem par ceļotāju izdevumiem, vienlaikus samazinot respondentu slogu.
Īstenojot Eiropas Parlamenta un Padomes Regulu (ES) Nr. 2018/1091 prasības, SLSR izveidojams kā mūsdienīgs un drošs avots informācijas uzkrāšanai lauksaimniecības statistikas nodrošināšanā.
Jaunais NACE klasifikators ļaus labāk atspoguļot pašreizējo ekonomisko realitāti, novērtēt tās ietekmi uz sabiedrību un nodrošinās arī skaidrāku ES  un nacionālā līmeņa politiku mērķu izstrādi un uzraudzību
Atbilstoši 2021. gadā pieņemtajiem Ministru kabineta noteikumiem Nr.418 "Noteikumi par plānošanas reģionu teritorijām" esošie statistiskie reģioni jāpieskaņo jaunajiem plānošanas reģioniem tā, lai lietotājiem regulārās statistikas dati jaunajā NUTS3 dalījumā būtu pieejami no 01.01.2024.</t>
  </si>
  <si>
    <t>Eiropas iedzīvotāju veselības apsekojuma īstenošana  (apsekojumu skaits)</t>
  </si>
  <si>
    <t>Ieviests SLSR tehniskais risinājums ( %)</t>
  </si>
  <si>
    <t>Izstrādāta Nekustamo īpašumu cenu indikatoru aprēķinu sistēmas specifikācija (specifikāciju skaits)</t>
  </si>
  <si>
    <t>Izstrādāta Nekustamo īpašumu cenu indikatoru aprēķinu sistēma (sistēmu skaits)</t>
  </si>
  <si>
    <t>Ražotāju cenu indeksu aprēķināšanas sistēmas ietvaros katru mēnesi un ceturksni aprēķināti ražotāju cenu kopindeksi (cenu kopindeksu skaits)</t>
  </si>
  <si>
    <t>Mājsaimniecību budžetu apsekojuma īstenošana, nodrošinot datu vākšanu un apstrādi (apsekojumu skaits)</t>
  </si>
  <si>
    <t>Izstrādāta tehniskā specifikācija SLSR IT sistēmas  izstrādei (specifikāciju skaits)</t>
  </si>
  <si>
    <t>Automatizēts SLSR process operatīvai aktuālās informācijas ieguvei lauksaimniecības politikas īstenošanai (automatizēto procesu skaits)</t>
  </si>
  <si>
    <t>Iegūta informācija par lauku saimniecībām (saimnicību skaits)</t>
  </si>
  <si>
    <t>Maksājumu karšu informācijas integrēšanas modelis tūrisma apsekojumos (modeļu skaits)</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</si>
  <si>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Ja nekustāmo īpašumu cenu indikatoru aprēķināšanas sistēmas izstrāde netiks realizēta, tad nebūs iespējas optimizēt datu apstrādi, izlēcēju identificēšanu un dzēšanu, paplašināt simulāciju iespējas un regresijas modeļu pilnveidošanas iespējas (tai skaitā atbalstot Latvijas Bankas iniciatīvas un priekšlikumus), atbrīvot resursus esošo nekustamo īpašumu rādītāju (MCI, ĪAMCI) griezumu un periodiskuma uzlabošanai. Tai skaitā ĪAMCI ar mēneša periodiskumu apkopošanas iespēju izvērtēšanai, ņemot vērā Eurostat iniciatīvu un ECB vajadzību pēc ĪAMCI iekļaušanas SPCI tvērumā. Programma nodrošinātu arī drošāku kopsavilkumu glabāšanu un to ātrāku eksportu oficiālās statistikas portāla tabulās un SDMX formātā nosūtīšanai uz Eurostat.
Ražotāju cenu indeksu sistēmu piešķirto resursu ietvaros nav iespējams izstrādāt pilnā apjomā. 
Neīstenojot EIVA 2025. gadā, netiks nodrošinātas Eiropas Parlamenta un Padomes Regulas (ES) Nr. 2019/1700 (2019.gada 10.oktobris), kā arī Eiropas Parlamenta un Padomes regulas (EK) Nr. 1338/2008 (2008.gada 16.decembris) prasības. EIVA informācijas iegūšanai tiek izmantoti arī administratīvo datu avoti, tomēr tie nevar nodrošināt apsekojuma specifisko datu iegūšanu, jo pamatā nepieciešams cilvēku subjektīvais vērtējums un pašnovērtējums par savu veselības stāvokli, dzīvesveidu, veselības aprūpes pakalpojumu pieejamību un kvalitāti.
Neīstenojot MBA apsekojumu 2025. gadā, netiks nodrošināta Eiropas Parlamenta un Padomes ietvarregulas (EK) Nr. 2019/1700 (2019. gada 10. oktobris) un Eiropas Parlamenta un Padomes regulas (ES) 2019/516 (2019. gada 19. marts) prasību izpilde. Regulas neizpildes gadījumā valstīm tiek ierosināta tiesvedība un noteiktas sankcijas.
Neveicot SLSR tehnoloģiskā risinājuma uzlabojumus, lai samazinātu manuālā darba apjomu reģistra informācijas lauku saimniecību līmenī uzturēšanas procesā, tiks kavēta kvalitatīvas lauksaimniecības statistikas ražošana, apgrūtināta administratīvo datu avotu informācijas izmantošana, savietošana lauku saimniecību līmenī. Modernizētais SLSR nodrošinās lauksaimniecības statistikas apsekojumu ietvaru, stratifikāciju, kā arī ikgadējo lauksaimniecības statistiskas informāciju lēmumu pieņēmējiem un citiem datu lietotājiem. Pasākuma neīstenošanas gadījumā ierobežotā SLSR kapacitāte un manuālais datu apstrādes process kavēs savlaicīgu statistiskās informācijas sagatavošanu</t>
    </r>
  </si>
  <si>
    <t>Atbikstoši OECD apkopotajai labākajai praksei un 12 kritērijiem  (toolkit) tiks definēti prioritārie darbības virzieni Latvijas tirgus uzraudzības sistēmas uzlabošanai un virzībai uz datos balstītu uzraudzību, t.sk informācijas un datu integrācijai starp uzraudzības iestādēm.  (OECD enforcement and inspection toolkit). Turpinot "konsultē vispirms"principa pozitīvo pieredzi, kas deva 32  iestādēm klientu datos balstītu informāciju par nepieciešamajiem uzlabojumiem iestādes darbā, jāturpinā šādu praksi jau augstākā un strukturētā līmenī veicot izvērtējumu un sniedzot konkrētus priekšlikumus uzraudzības iestāžu darbības uzlabošanai.</t>
  </si>
  <si>
    <t>Sagatavoti priekšlikumi uzlabojumiem, t.sk digitalizācijas pasākumu īstenošanai un informacijas apmaiņas efektivitātes palielinājumam starp tirgus uzaraudzības iestādēm</t>
  </si>
  <si>
    <t>Izpēte par tirgus uzraudzības sistēmas efektivitāti (ziņojumu skaits)</t>
  </si>
  <si>
    <t>Latvijā nepārtikas preču tirgus uzraudzībā darbojas 8 tirgus uzraudzības iestādes. Vairākām iestādēm tirgus uzraudzības uzdevums ir tikai neliela daļa no kopējām kompetencēm, kā arī vairākas ir nelielas iestādes, kas rada sadrumstalotību tirgus uzraudzības procesā un komersantiem ne vienmēr ir vienāda pieeja un skaidri darbības noteikumi. Būtu nepieciešams izvērtējums par šo iestāžu funkciju pilnveidošanas un efektivizēšanas iespējām, t.sk digitalizācijas attīstību. Atsevišķos gadījumos būtu jāvērtē funkciju apvienošanas iespējas.</t>
  </si>
  <si>
    <t>Kvalitatīvā un efektīvā tirgus uzraudzība digitālo tirgu, jauno tehnoloģiju, ekodizaina un energoefektivitātes, kā arī patērētāju kolektīvo interešu aizstāvības jomās</t>
  </si>
  <si>
    <t xml:space="preserve">Efektīva tirgus uzraudzība veicina godīgu uzņēmējdarbības vidi, sniedz atbalstu komersantiem un samazina izmaksas regulējošo prasību izpildei. Tas ir īpaši svarīgi situācijā, kad nacionālajai ekonomikai nepieciešams pārvarēt līdz šim nepieredzētus ārējos izaicinājumus, pārstrukturējot savu darbību,  risinot resursu un izejvielu sadārdzinājumu un tradicionālo piegāžu un noieta ķēžu sabrukšanu. Efektīva, uz atbilstības panākšanu vērsta uzraudzība veicina godīgu uzņēmējdarbības vidi, kas ir priekšnosacījums ēnu ekonomikas samazināšanai (ēnu ekonomikas īpatsvars arvien palielinās, 2021.gadā sasniedzot 26,6% iekšzemes IKP (Lietuvā - 23,1%; Igaunijā - 19%), 
Digitālā tirgus straujā attīstība rada arvien lielāku nepieciešamību augstākam patērētāju tiesību aizsardzības līmenim, kas ne tikai veicinās ātrāku vienotā digitālā tirgus izaugsmi, stiprinās patērētāju tiesības, bet arī atvieglos pārrobežu tirdzniecību uzņēmējiem. Ekodizaina un energoefektivitātes prasības mudina uzņēmumus izstrādāt videi draudzīgus produktus, kas patērē mazāk enerģijas, un līdz ar to palīdz patērētājiem ietaupīt naudu, rezultātā sniedzot ievērojamu ieguldījumu Eiropas zaļā kursa ietvaros izvirzīto mērķu sasniegšanai. 
Efektīva patērētāju tiesību ievērošanas uzraudzība veicina apmierinātību ar saņemtajām precēm un pakalpojumiem, kas savukārt nodrošina patērētāju uzticēšanos tirgum un ekonomisko iesaisti. Ņemot vērā izklāstītos apsvērumus, ir skaidrs, ka efektīvai pienākumu pildīšanai uzraudzības iestādes darbiniekiem jābūt ar atbilstošu augstu kvalifikāciju un papildu zināšanām par modernām tehnoloģijām un attiecīgo prasību piemērošanai tām.  </t>
  </si>
  <si>
    <t>Izveidota un no 2024.gada uzturēta finansējuma piešķiršanas shēma biedrībām patērētāju kolektīvo prasību virzīšanai (skaits)</t>
  </si>
  <si>
    <t xml:space="preserve">Veikta prioritāro uzraudzības jomu produktu un paklpojumu atbilstības novērtēšana un testēšana (%) </t>
  </si>
  <si>
    <t>Izstrādāti datu apmaiņas un nozares uzņēmumu IT procesi (skaits)</t>
  </si>
  <si>
    <t>Īstenots pasākumu kopums apdrošināšanas kompāniju reģistra izveidei (pasākumu kopumu skaits)</t>
  </si>
  <si>
    <t>Pilnveidotie reģistri (skaits)</t>
  </si>
  <si>
    <t>BIS esošo datu apmaiņas saskarņu migrācija uz API Pārvaldnieka moduli (pasākumu kopumu skaits)</t>
  </si>
  <si>
    <t>Izstrādāta funkcionalitāte datu iegūšanai, uzkrāšanai un nodošanai Valsts vides dienestam par būvniecības ieceres īstenošanā izmantotajiem minerālmateriāliem (skaits)</t>
  </si>
  <si>
    <t>Veikti funkcionalitātes izstrādes pasākumi (skaits)</t>
  </si>
  <si>
    <t>Izstrādāta funkcionalitāte strukturēto datu parakstīšanai ar e-parakstu  (skaits)</t>
  </si>
  <si>
    <t>Nodrošināt efektīvu nekustamā īpašuma Brīvības ielā 55, Rīgā pārvaldību un uzturēšanu.</t>
  </si>
  <si>
    <t>4</t>
  </si>
  <si>
    <t>10</t>
  </si>
  <si>
    <t>Veikts pasākumu kopums platformas prasību izstrādei (pasākumu kopumu skaits)</t>
  </si>
  <si>
    <t>Pasākumi nacionālās drošības stiprināšanai</t>
  </si>
  <si>
    <t>Inovāciju fonds (nozaru pētījumu programma)</t>
  </si>
  <si>
    <t>Ņemot vērā izmaiņas produktu piedāvājumā (jaunās tehnoloģijas, gudrās preces, mākslīgais intelekts), produktu iegādes veidos un tīklos (sociālie tīkli, platformas, pārrobežu, tai skaitā trešo valstu tirdzniecība), to, ka 2023.gadā jāveic papildu funkcija vairākām preču grupām saistībā ar kiberdrošību, kuru ieviešanai nepieciešamas jaunas prasmes, tai skaitā programmatūru izvērtēšana (radioiekārtas, transporta līdzekļi, vispārīgi - Kiberdrošības akts), ir nepieciešams stiprināt jaunas uzraudzības metodes, digitālo tehnoloģiju izmantošanu uzraudzībā, ieviest jaunas datu analīzes metodes, kam nepieciešami ļoti augstas un specifiskas kvalifikācijas eksperti. Definēto digitālās transformācijas mērķu sasniegšanai un modernai ekodizaina un energoefektivitātes uzraudzībai jānodrošina esošo darbinieku digitālo prasmju celšana. Nepieciešams stiprināt uzvedības ekonomikas principu izmantošanu uzraudzības un informēšanas darbā. Tā kā Zaļā kursa gaismā ir būtiska dažādos energoefektivitātes/ būvniecības procesos izmantoto produktu (elektropreces, būvizstrādājumi) atbilstība, svarīgi stiprināt testēšanas kapacitāti. 2023.gada jūlijā paredzēts uzsākt patērētāju kolektīvo prasību procesu (ES direktīva 2020/1828 par pārstāvības prasībām patērētāju kolektīvo interešu aizsardzībai), kura ietvaros nepieciešams nodrošināt finansējumu nevalstiskajām organizācijām, kas iesaistītos šo lietu virzībā tiesā).
Lai nodrošinātu atbilstošas kvalifikācijas ekspertu noturēšanu un piesaisti, ņemot vērā pēdējā laika izmaiņas produktu piedāvājumā ir būtiski stiprināt iestādes darbu atbilstoši OECD Labas prakses principiem regulējošām iestādēm, nodrošinot neatkarību un efektīvu lēmumu pieņemšanu. Paaugstinot PTAC kapacitāti, tiks nodrošināta patērētāju tiesību aizsardzības līmeņa paaugstināšanās, nodrošinot kvalitatīvāku un efektīvāku tirgus uzraudzību, negodīgas komercprakses novēršanu, sūdzību izskatīšanu, konsultāciju sniegšanu un strīdu izskatīšanu.</t>
  </si>
  <si>
    <t xml:space="preserve">1. Starp VAS “Valsts nekustamie īpašumi” (turpmāk – VNĪ) un EM ir 08.10.2010. noslēgts apsaimniekošanas un lietošanas līgums Nr.3131. Lai nodrošinātu efektīvu nekustamā īpašuma (EM ēkas Brīvības ielā 55, Rīgā, turpmāk – ēkas) pārvaldību un uzturēšanu. Līdz šim nomas maksa netika piemērota. EM 28.03.2022. ir saņēmusi no VNĪ uzaicinājumu (vēstule Nr.4/2-7/3022) no 01.01.2023. veikt pāreju no apsaimniekošanas un lietošanas līgumattiecībām uz nomas attiecībām, noslēdzot īpašuma nomas līgumu. Nomas maksa par īpašuma lietošanu tiek noteikta saskaņā ar normatīvajiem aktiem, kas regulē valsts nekustamā īpašuma iznomāšanu. Nekustamā īpašuma ēkas nomas līguma izdevumu segšanai pārvaldībai un uzturēšanai VNĪ ir apzinājusi objekta plānotos nomas un pārvaldīšanas izdevumus 2023.gadam un turpmāk.
Kopējais nepieciešamais finansējums, lai pārietu uz nomas attiecībām, veido 343 743 EUR.
2. Lai novērstu nepārtrauktu avāriju seku likvidēšanu, ir veikta būvprojekta izstrāde un saskaņošana Ekonomikas ūdens un kanalizācijas sistēmas stāvvadu nomaiņai, veikti ūdens un kanalizācijas sistēmas pārbūves darbi (ieskaitot ugunsdrošu aizdaru uzstādīšanu), ārējo kanalizācijas tīklu izbūves darbi, demontāžas un montāžas darbi.
</t>
  </si>
  <si>
    <t>Samazinājums vismaz par 10 000 - 20 000 euro gadā. Papildus jāņem vērā, ka ir būvinženieru slēdziens par stāvvadu nomaiņas nepieciešamību.</t>
  </si>
  <si>
    <t>Nomas maksas uzkrājumi nodrošinmās finansējumu remontdarbu veikšanbai</t>
  </si>
  <si>
    <r>
      <rPr>
        <b/>
        <sz val="9"/>
        <rFont val="Times New Roman"/>
        <family val="1"/>
        <charset val="186"/>
      </rP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t>
    </r>
    <r>
      <rPr>
        <b/>
        <sz val="9"/>
        <rFont val="Times New Roman"/>
        <family val="1"/>
        <charset val="186"/>
      </rPr>
      <t xml:space="preserve">
</t>
    </r>
    <r>
      <rPr>
        <sz val="9"/>
        <rFont val="Times New Roman"/>
        <family val="1"/>
        <charset val="186"/>
      </rPr>
      <t xml:space="preserve">
</t>
    </r>
    <r>
      <rPr>
        <u/>
        <sz val="9"/>
        <rFont val="Times New Roman"/>
        <family val="1"/>
        <charset val="186"/>
      </rPr>
      <t xml:space="preserve">2023.gadā 221 633 euro, t.sk.:
</t>
    </r>
    <r>
      <rPr>
        <sz val="9"/>
        <rFont val="Times New Roman"/>
        <family val="1"/>
        <charset val="186"/>
      </rPr>
      <t xml:space="preserve">5 vecākie projektu vadītāji - jaunas amata vietas (39.1 III amata saime): mēnešalga 1 519 euro, bruto alga gadā (atvaļin.pab., novērtēš.) 94 937,50 euro, darba devēja VSAOI 22 395,76 euro un veselības apdrošin.+soc.garantijas 3 384,30 euro = 120 717,56 euro;
Nodaļas vadītājs -jauna amata vieta (39.1 V amata saime): mēnešalga 2 232 euro, bruto alga gadā (atvaļin.pab., novērtēš.) 27 900 euro, darba devēja VSAOI 6 581,61 euro un veselības apdrošin.+soc.garantijas 676,86 euro = 35 158,47 euro;
Direktora vietnieks investīciju jautājumos 0,3 slodzes (projekta uzraudzība un virzība stratēģiskā līmenī Latvijā)  (1.1 IV amata saime): mēnešalga 1 065,90 euro, bruto alga gadā (atvaļin.pab., novērtēš.) 13 323,75 euro, darba devēja VSAOI 3 143,07 euro un veselības apdrošin.+soc.garantijas 203,06 euro = 16 669,88 euro;
KID vecākais projekta vadītājs 0,5 slodzes ((komunikācija sociālajos medijos, sabiedriskās apspriešanas komunikācija, starptautiskā komunikācija, informācijas aktualizēšana elwindoffshore.eu u.c.) (39.1 III amata saime): mēnešalga 759,50 euro, bruto alga gadā (atvaļin.pab., novērtēš.) 9493,75 euro, darba devēja VSAOI 2 239,58 euro un veselības apdrošin.+soc.garantijas 338,43 euro = 12 071,76 euro;
Vecākais jurists (24 III amata saime): mēnešalga 1 718 euro, bruto alga gadā (atvaļin.pab., novērtēš.) 21 475 euro, darba devēja VSAOI 5 065,95 euro un veselības apdrošin.+soc.garantijas 473,80 euro = 27 014,75 euro;
Atlīdzība ekspertiem, konsultantiem 10 000 euro gadā.
</t>
    </r>
    <r>
      <rPr>
        <u/>
        <sz val="9"/>
        <rFont val="Times New Roman"/>
        <family val="1"/>
        <charset val="186"/>
      </rPr>
      <t>2024.gadā 244 974 euro, t.sk.:</t>
    </r>
    <r>
      <rPr>
        <sz val="9"/>
        <rFont val="Times New Roman"/>
        <family val="1"/>
        <charset val="186"/>
      </rPr>
      <t xml:space="preserve">
5 vecākie projektu vadītāji - jaunas amata vietas (39.1 III amata saime): mēnešalga 1 519 euro, bruto alga gadā (atvaļin.pab., novērtēš.) 105 665,44 euro, darba devēja VSAOI 24 926,48 euro un veselības apdrošin.+soc.garantijas 3 384,30 euro = 133 976,21 euro;
Nodaļas vadītājs -jauna amata vieta (39.1 V amata saime): mēnešalga 2 232 euro, bruto alga gadā (atvaļin.pab., novērtēš.) 31 052,70 euro, darba devēja VSAOI 7 325,33 euro un veselības apdrošin.+soc.garantijas 676,86 euro = 39 054,89 euro;
Direktora vietnieks investīciju jautājumos 0,3 slodzes (projekta uzraudzība un virzība stratēģiskā līmenī Latvijā)  (1.1 IV amata saime): mēnešalga 1 065,90 euro, bruto alga gadā (atvaļin.pab., novērtēš.) 14 829,33 euro, darba devēja VSAOI 3 498,24 euro un veselības apdrošin.+soc.garantijas 203,06 euro = 18 530,63 euro;
KID vecākais projekta vadītājs 0,5 slodzes ((komunikācija sociālajos medijos, sabiedriskās apspriešanas komunikācija, starptautiskā komunikācija, informācijas aktualizēšana elwindoffshore.eu u.c.) (39.1 III amata saime): mēnešalga 759,50 euro, bruto alga gadā (atvaļin.pab., novērtēš.) 10 566,54 euro, darba devēja VSAOI 2 492,65 euro un veselības apdrošin.+soc.garantijas 338,43 euro = 13 397,62 euro;
Vecākais jurists (24 III amata saime): mēnešalga 1 718 euro, bruto alga gadā (atvaļin.pab., novērtēš.) 23 901,68 euro, darba devēja VSAOI 5 638,41 euro un veselības apdrošin.+soc.garantijas 473,80 euro = 30 013,88 euro;
Atlīdzība ekspertiem, konsultantiem 10 000 euro gadā.
</t>
    </r>
  </si>
  <si>
    <r>
      <rPr>
        <u/>
        <sz val="9"/>
        <rFont val="Times New Roman"/>
        <family val="1"/>
        <charset val="186"/>
      </rPr>
      <t>2025., 2026. un 2027.gadā katrā gadā 261 869 euro, t.sk.:</t>
    </r>
    <r>
      <rPr>
        <sz val="9"/>
        <rFont val="Times New Roman"/>
        <family val="1"/>
        <charset val="186"/>
      </rPr>
      <t xml:space="preserve">
5 vecākie projektu vadītāji - jaunas amata vietas (39.1 III amata saime): mēnešalga 1 519 euro, bruto alga gadā (atvaļin.pab., novērtēš.) 115 728,81 euro, darba devēja VSAOI 27 300,43 euro un veselības apdrošin.+soc.garantijas 3 384,30 euro = 146 413,54 euro;
Nodaļas vadītājs -jauna amata vieta (39.1 V amata saime): mēnešalga 2 232 euro, bruto alga gadā (atvaļin.pab., novērtēš.) 34 010,10 euro, darba devēja VSAOI 8 022,98 euro un veselības apdrošin.+soc.garantijas 676,86 euro = 42 709,94 euro;
Direktora vietnieks investīciju jautājumos 0,3 slodzes (projekta uzraudzība un virzība stratēģiskā līmenī Latvijā)  (1.1 IV amata saime): mēnešalga 1 065,90 euro, bruto alga gadā (atvaļin.pab., novērtēš.) 16 241,65 euro, darba devēja VSAOI 3 831,41 euro un veselības apdrošin.+soc.garantijas 203,06 euro = 20 276,11 euro;
KID vecākais projekta vadītājs 0,5 slodzes ((komunikācija sociālajos medijos, sabiedriskās apspriešanas komunikācija, starptautiskā komunikācija, informācijas aktualizēšana elwindoffshore.eu u.c.) (39.1 III amata saime): mēnešalga 759,50 euro, bruto alga gadā (atvaļin.pab., novērtēš.) 11 572,88 euro, darba devēja VSAOI 2 730,04 euro un veselības apdrošin.+soc.garantijas 338,43 euro = 14 641,35 euro;
Vecākais jurists (24 III amata saime): mēnešalga 1 718 euro, bruto alga gadā (atvaļin.pab., novērtēš.) 26 178,03 euro, darba devēja VSAOI 6 175,40 euro un veselības apdrošin.+soc.garantijas 473,80 euro = 32 827,22 euro;
Atlīdzība ekspertiem, konsultantiem 5 000 euro gadā.</t>
    </r>
  </si>
  <si>
    <t>Enerģētikas politikā iesaistīto amatpersonu kapacitātes stiprināšana</t>
  </si>
  <si>
    <t>Pilnveidot datu sagatavošanas, analīzes un uzraudzības procesus tautsaimniecības un uzņēmējdarbības vajadzībām un nodrošināt EUROSTAT statistikas ietvara regulu (ESOPH).</t>
  </si>
  <si>
    <t>Lai nodrošinātu Oficiālās statistikas programmas izpildi, t.sk. dalību Eiropas Komisijas statistikas grantu shēmas projektos un novērstu kadru mainību, nepieciešams nodrošināt CSP kapacitāti. CSP kapacitātes stiprināšana ir svarīgs priekšnosacījums datu kvalitātes paaugstināšanai un tautsaimniecības attīstības plānošanai.
Gatavojoties 2021. gada tautas un mājokļu skaitīšanai CSP tika izstrādāta metodoloģija nodarbināto profesijas un nozares, kā arī iedzīvotāju izglītības līmeņa rādītāju ieguvei no administratīvajiem datu avotiem, nodrošinot ļoti detalizētus datus, tai skaitā, par blīvi apdzīvotām teritorijām un 1 km2 tīklojumā. Minēto rādītāju sagatavošanā tiek izmantota administratīvajos datu avotos pieejamā informācija, papildus veicot datu imputāciju un korekciju, ja informācija administratīvajos datu avotos nav pieejama vai tā nav pilnīga.
Izmantojot izstrādāto metodoloģiju tālāk ik gadu (sākot ar 2023.gadu) sagatavot (veicot nepieciešamās korekcijas algoritmos, metodoloģijā, izmantojamajos datu avotos) un publicēt nacionāli nepieciešamus ikgadējus detalizētus datus par iedzīvotāju ekonomisko aktivitāti (novados, pagastos, blīvi apdzīvotās teritorijās), nodarbināto profesiju (novados, atbilstoši Profesiju klasifikatoram) un nozari (novados, atbilstoši NACE klasifikācijai), iedzīvotāju izglītības līmeni (novados, pagastos, blīvi apdzīvotās teritorijās), kā arī nodrošināt jaunajā iedzīvotāju un tautas skaitīšanas ietvara regulā (ESOPH) noteiktās prasības.</t>
  </si>
  <si>
    <t>Dati par iedzīvotāju ekonomisko aktivitāti, profesiju, nozari, izglītības līmenī detalizētā teritoriālā līmenī (pagastos, blīvi apdzīvotās teritorijās) ļauj valsts iestādēm un pašvaldībām pieņemt datos balstītus lēmumus tālākai attīstībai un vērtēt līdz tam paveikto.</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</si>
  <si>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Bez šī projekta īstenošanas dati būs pieejami tikai valsts un plānošanas reģionu līmenī. 2023.gadā tiktu nodrošināta metodoloģijas un darbu pārņemšana, lai tālāk tiktu veikti ikgadēji aprēķini, regulāra metodoloģijas pārskatīšana.
Šobrīd Centrālās statistikas pārvaldē ir izveidojusies kritiskā situācija kvalificēto darbinieku trūkuma dēļ. Izsludinātie konkursi uz vakantām amata vietām hroniski beidzās bez rezultāta. Atkārtoti organizētajos konkursos pārsvarā piedalās tie kandidāti, kuri nav guvuši atbalstu iepriekš organizētājos konkursos. 2021.gada beigās vidējai darba samaksai sasniedzot 1435 euro mēnesī, veidojas situācija, kad no 500 amata vietām Centrālās statistikas pārvaldē 357 darbiniekiem (71%) mēnešalga joprojām ir zem 1200 euro sliekšņa. Lai zema atalgojuma, dzīves sadārdzināšanās un darbinieku izdegšanas apstākļos netiek apdraudēta kvalitatīvā valsts uzdevumu izpilde ir svarīgi nodrošināt iespēju vidējam termiņam palielināt atlīdzības apjomu.
</t>
    </r>
    <r>
      <rPr>
        <b/>
        <sz val="9"/>
        <rFont val="Times New Roman"/>
        <family val="1"/>
        <charset val="186"/>
      </rPr>
      <t xml:space="preserve">
</t>
    </r>
  </si>
  <si>
    <t>Nodrošināt Latvijas energoapdādes drošību un balstoties uz visefektīvāko pieeju, sekmēt Latvijas pāreju uz tīru enerģiju, kā arī ciešāku integrāciju starptautiskajā enerģētikas tīklā</t>
  </si>
  <si>
    <r>
      <rPr>
        <sz val="10"/>
        <color theme="1"/>
        <rFont val="Times New Roman"/>
        <family val="1"/>
        <charset val="186"/>
      </rPr>
      <t>Atbilstoši konceptuālajam ziņojumam "Kompleksi pasākumi obligātā iepirkuma komponentes problemātikas risināšanai un elektroenerģijas tirgus attīstībai" un MK 11.oktobra sēdē pieņemtajam rīkojumam "Par Latvijas Republikas nodomu pievienoties Starptautiskajai Enerģētikas aģentūrai", tika atbalstīts finansējums klimatneitralitātes mērķu sasniegšanas aktivitāšu īstenošanai enerģētikas nozarē unatbalstīts finansējums iestāšanai Starptautiskajā Enerģētikas aģentūrā.
Latvijas valsts interesēs i</t>
    </r>
    <r>
      <rPr>
        <sz val="10"/>
        <rFont val="Times New Roman"/>
        <family val="1"/>
        <charset val="186"/>
      </rPr>
      <t>r īstenot stabilu un pastāvīgu virzību uz klimatneitralitāti, kas kalpotu par pamatu enerģētikas nozares attīstībai, radot jaunas zināšanas, prasmes un inovācijas, attīstot jaunus produktus, procesus un pakalpojumus nozares problēmu risināšanai, kā arī uz pētījumiem balstītas politikas īstenošanai, tādā veidā sekmējot ilgtermiņa politikas mērķu sasniegšanu.
Ņemot vēra minēto stratēģisko uzdevumu ietvaru, tvērumu un apjomu, to sekmīgai un kvalitatīvai izpildei nepieciešams piesaistīt augsti kvalificētus, motivētus un patriotiskus jomas speciālistus, kas nav iespējams augstas darba slodzes un neatbilstoši zema atalgojuma līmeņa apstākļos.</t>
    </r>
  </si>
  <si>
    <t>Dalība IEA radīs apstākļus, kuros enerģētikas nozares var sniegt pēc iespējas pilnīgāku ieguldījumu ilgtspējīgas ekonomikas attīstībā un cilvēku un vides labklājības uzlabošanā. Dalība IEA ir svarīga no nacionālās drošības apsvērumiem, ņemot vērā, ka IEA koordinē ārkārtas reaģēšanas pasākumus krīzes situācijās un Latvija varēs saņemt energoresursu nodrošinājumu kopējā kolektīvā drošības mehānisma ietvaros.</t>
  </si>
  <si>
    <r>
      <rPr>
        <b/>
        <sz val="9"/>
        <rFont val="Times New Roman"/>
        <family val="1"/>
        <charset val="186"/>
      </rP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t>
    </r>
    <r>
      <rPr>
        <b/>
        <sz val="9"/>
        <rFont val="Times New Roman"/>
        <family val="1"/>
        <charset val="186"/>
      </rPr>
      <t xml:space="preserve">
</t>
    </r>
    <r>
      <rPr>
        <sz val="9"/>
        <rFont val="Times New Roman"/>
        <family val="1"/>
        <charset val="186"/>
      </rPr>
      <t xml:space="preserve">Lai nodrošinātu iestāšanās procesa sagatavošanu, būs nepieciešams 1 nozares padomnieks Parīzē, kurš koordinēs iestāšanās procesu un turpmāk pildīs EM nozares padomnieka pienākumus LV darbā ar IEA, un 4 amata vietas Rīgā, ņemot vērā, ka iestāšanās procesā ir sagtavojami vairāki pārskati par eneģētikas sektoru Latvijā un jāizstrādā mehānisms datu kopu ziņošanai un jāorganizē IEA pārstāvju izvērtējuma vizītes Latvijā, bet pēc iestāšanās - jānodrošina dalība vairāk kā 10 dažādas regularitātes IEA darba grupās un komitejās. Tā kā IEA ir tehniska aģentūra, tās darbā gandrīz netiek iesaistīti dalībvalstu diplomāti, bet gan nozares eksperti. Papildus reizi divos gados notiek IEA dalībvalstu enerģētikas ministru sanāksme, kurā piedalās arī kandidātvalstu un asociēto valstu ministri, kā arī augsta līmeņa industrijas pārstāvji.
1) Atlīdzība vienai specializētā atašeja - nozares padomnieka amata vietai Parīzē.
</t>
    </r>
    <r>
      <rPr>
        <u/>
        <sz val="9"/>
        <rFont val="Times New Roman"/>
        <family val="1"/>
        <charset val="186"/>
      </rPr>
      <t>2023.gadā. 98 306 euro, t.sk.:</t>
    </r>
    <r>
      <rPr>
        <sz val="9"/>
        <rFont val="Times New Roman"/>
        <family val="1"/>
        <charset val="186"/>
      </rPr>
      <t xml:space="preserve">
Atalgojums (12. mēnešalgas gr.) - 41 602 euro;
Darba devēja VSAIO - 9 814 euro;
Ārvalstīs nodarbināto amatpersonu (darbinieku) pabalsti un kompensācijas - 41 480 euro;
Veselības apdrošināšana - 5 410 euro.
</t>
    </r>
    <r>
      <rPr>
        <u/>
        <sz val="9"/>
        <rFont val="Times New Roman"/>
        <family val="1"/>
        <charset val="186"/>
      </rPr>
      <t xml:space="preserve">2024.gadā un turpmāk katru gadu 97 238 euro, t.sk.:
</t>
    </r>
    <r>
      <rPr>
        <sz val="9"/>
        <rFont val="Times New Roman"/>
        <family val="1"/>
        <charset val="186"/>
      </rPr>
      <t xml:space="preserve">Atalgojums (12. mēnešalgas gr.) - 41 602 euro;
Darba devēja VSAIO - 9 814 euro;
Ārvalstīs nodarbināto amatpersonu (darbinieku) pabalsti un kompensācijas - 40 412 euro;
Veselības apdrošināšana - 5 410 euro.
2) Atlīdzība četrām amata vietām Rīgā.
2023.gadā un turpmāk katru gadu 147 821 euro, t.sk.:
Atalgojums (1x – 12. mēnešalgu gr. un 3x – 11. mēnešalgu gr.) - 118 224 euro;
Darba devēja VSAIO - 27 889 euro;
Veselības apdrošināšana - 1 708 euro.
Sekmīgai un kvalitatīvai enerģētikas politikas īstenošanai nepieciešams piesaistīt augsti kvalificētus, motivētus un patriotiskus jomas speciālistus. Atlīdzības nodrošināšani nepieciešams nepieciešams 996 170 euro. Enerģētikas jautājumu risināšanā iesaistīti 29 darbinieki no kuriem 15 mēnešalgu grupā 1 darbinieks, 14 mēnešalgu grupā 3 darbinieki, 13 mēnešalgu grupā 5 darbinieki un 12 mēnešalgu grupā 20 darbinieki. Esošā mēnešalga kopā ir 38 464 euro, prognozējamā 86 600 euro. Pieaugums 48 136 euro x 12 mēn. = 577 632 euro + atv.pabalsts 24 068 euro + novērtēšanas prēmija 31 288 euro + piemaksas 168 042 euro = 801 030 euro + darba dev.soc.nod. 188 963 euro + veselības apdrošināšanas izmaksas 6 177 euro.
Finansējums NEKP pasākumu administrēšanai 175 000 euro ekspertu piesaistei un iepirkumu organizēšanai.
</t>
    </r>
  </si>
  <si>
    <t>Nodrošināt ELWIND Latvijas un Igaunijas atkrastes vēja enerģijas parka kopprojektu enerģijas ražošanai no atjaunojamiem energoresursiem,  tādējādi veicinot Latvijas enerģētisko neatkarību.</t>
  </si>
  <si>
    <t>Atbilstoši 2020.gada 17.septembra Ekonomikas ministrijas (turpmāk – EM) un Igaunijas Ekonomikas un komunikāciju ministrijas saprašanās memorandam par Latvijas un Igaunijas atkrastes vēja enerģijas parka kopprojektu enerģijas ražošanai no atjaunojamiem energoresursiem (turpmāk - Memorands), EM un LIAA ir jānodrošina projekta īstenošana un koordinācija Latvijā.
Apstiprinātajā Nacionālais enerģētikas un klimata plānā 2021.-2030. gadam (turpmāk – NEKP) ir paredzēti pasākumi, enerģētiskās drošības nodrošināšanai, enerģijas tirgus infrastruktūras uzturēšanai un uzlabošanai, kā arī inovāciju, pētniecības un konkurētspējas sekmēšanai. NEKP ir nostiprināts uzdevums periodā līdz 2030. gadam īstenot starpvalstu projektu atkrastes vēja parka būvniecībai. 
NEKP un Memorandā noteikto mērķu sasniegšanai LIAA nepieciešams izveidot ELWIND projekta komandu, lai uzsāktu tā īstenošanu (izpēte, ietekmes uz vidi novērtējums, saistītie iepirkumi u.c.).
Lai nodrošinātu ELWIND projekta īstenošanu ir nepieciešams veikt Ietekmes uz vidi novērtējumu (turpmāk-IVN). Prasības ietekmes uz vidi novērtējuma procedūrai Latvijā nosaka likums “Par ietekmes uz vidi novērtējumu”  un Ministru kabineta 2015.gada13.janvāra noteikumi Nr.18 „Kārtība, kādā novērtē paredzētās darbības ietekmi uz vidi un akceptē paredzēto darbību”. Šajos normatīvajos aktos ir pārņemtas Eiropas Savienības dalībvalstīm saistošās prasības, kas izriet no Eiropas Parlamenta un Padomes Direktīvas 2014/52/ES ar ko groza Direktīvu 2011/92/ES par dažu sabiedrisku un privātu projektu ietekmes uz vidi novērtējumu un Eiropas Parlamenta un Padomes Direktīvas 2011.gada 13.decembra direktīvas 2011/02/ES par dažu valsts un privātu projektu ietekmes uz vidi novērtējumu (kodificētā versija) u.c.direktīvām.
Finnasējums piešķirts atbilstoši konceptuālajam ziņojumam "Kompleksi pasākumi obligātā iepirkuma komponentes problemātikas risināšanai un elektroenerģijas tirgus attīstībai".</t>
  </si>
  <si>
    <t xml:space="preserve">Saskaņā ar NEKP, kas ir dokuments ilgtermiņa enerģētikas un klimata politikas plānošanai, kura ilgtermiņa mērķis ir, uzlabojot enerģētisko drošību un sabiedrības labklājību, ilgtspējīgā, konkurētspējīgā, izmaksu efektīvā, drošā un uz tirgus principiem balstītā veidā veicināt klimatneitrālas tautsaimniecības attīstību.
ELWIND projekta īstenošana dotu iespēju sasniegt NEKP mērķi realizējot šadus rīcības virzienus Nr. 3.,4.,5., 6., 11., un 12:  
''3.Ne-emisiju tehnoloģiju izmantošanas veicināšana elektroenerģijās ražošanā;''
''4.Ekonomiski pamatotas enerģijas pašražošanas un pašpatēriņa veicināšana;''
''5.Energoefektivitātes uzlabošana, alternatīvo degvielu  un AER tehnoloģiju izmantošanas veicināšana transportā;''
''6.Enerģētiskā drošība, enerģētiskās atkarības mazināšana, pilnīga enerģijas tirgu integrācija un infrastruktūras modernizācija;''
''11.Nodokļu sistēmas “zaļināšana” un draudzīguma pievilcīguma energoefektivitātei un AER tehnoloģijām uzlabošana;''
''12.Sabiedrības informēšana, izglītošana un izpratnes veicināšana.''
</t>
  </si>
  <si>
    <t>Valsts platformas biznesa attīstībai www.business.gov.lv attīstīšana un uzturēšana</t>
  </si>
  <si>
    <t>Par Digitālās transformācijas pamatnostādnēm 2021.-2027. gadam 44.4. Attīstības joma "tautsaimniecības (t.sk. valsts pārvaldes) digitālā transfrmācija"</t>
  </si>
  <si>
    <t>Saziņa elektroniskā vidē starp iestādēm savā starpā, kā arī ar iedzīvotājiem un uzņēmējiem (ministrijas un to pakļautības iestādes): 2019 - 42%, 2024 - 60%, 2027 - 90%</t>
  </si>
  <si>
    <t>Par Digitālās transformācijas pamatnostādnēm 2021.-2027. gadam</t>
  </si>
  <si>
    <t>Valsts pārvaldes pakalpojumu pieejamība elektroniskā vidē: 2020 - 20%, 2024 - 40%, 2027 - 60%</t>
  </si>
  <si>
    <t>Sabiedrības apmierinatība ar valsts pārvaldes pakalpojumiem kopumā: 2019 - 8.2, 2024 - 8.3, 2027 - 8.5</t>
  </si>
  <si>
    <t>Valsts platforma biznesa attīstībai www.business.gov.lv.   funkcionēšanas nodrošināšana</t>
  </si>
  <si>
    <t>Reģistrēto lietotāju skaits (komercsabiedrības)</t>
  </si>
  <si>
    <t>Unikālo apmeklētāju skaits</t>
  </si>
  <si>
    <t>Uzņēmēju apmierinātība ar valsts pārvaldes pakalpojumiem</t>
  </si>
  <si>
    <t>12_29_P</t>
  </si>
  <si>
    <t>244.3, 246.3</t>
  </si>
  <si>
    <t>Nodrošināt digitālu pakalpojumu pieejamību, veicināt komersantu apmierinatību ar valsts pārvaldes pakalpojumiem,  paplašinot informatīvo telpu,  proaktīvi uzrunājot klientus un piedāvājot tiem ērtus un modernus digitālus pakalpojumus</t>
  </si>
  <si>
    <t>Platforma "www.business.gov.lv"" paredzēta, lai nodrošinātu centralizētu informācijas un e-pakalpojumu pieejamību vienuviet (vienas pieturas princips) LIAA. Platformas uzturēšana,  tālāka pilnveidošana un attīstīšana, kā arī dažādu digitālo risinājumu integrācija ļaus piedāvāt klientiem (pamatā komersantiem) individualizētu saturu, kā arī nodrošinās proaktīvu, ātru un ērtu klientu uzrunāšanu un pieteikšanos LIAA administrēto valsts atbalsta programmu (grantu) un citu pakalpojumu saņemšanai.  Tiks paaugstināta komersantu informētība par uzņēmējdarbības attīstības iespējām, kā arī tiks nodrošināta efektīvāka pakalpojumu sniegšana, t.sk. veicinot klientu apmierinātību ar valsts pārvaldes sniegtajiem pakalpojumiem</t>
  </si>
  <si>
    <t>5</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</si>
  <si>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Valsts platformas biznesa attīstībai www.business.gov.lv tālākajai uzturēšanai un attīstībai būs nepieciešams segt izmaksas, kas saistītas ar funkcionalitātes uzturēšanu, pilnveidošanu un attīstību, ts.sk. integrāciju ar citām informācijas sistēmām (iekšējām un ārējām). Būtiski nepieciešama arī regulāra satura veidošana un atjaunošana, kā arī komunikācija ar klientiem. Projekta ietvaros plānota arī ērtas lietojamības pilnveidošana gan klientiem, gan darbiniekiem. Ar šī projekta aktivitātēm LIAA uzsāk ceļu vienotas uzņēmēju platformas izveidē, kā vīziju (uz 2030. gadu) definējot:1)Vienotu digitālo vārteju uzņēmēju sadarbībai ar valsti (gan Latvijas, gan ārvalstu uzņēmējiem); 2)100% digitālu uzņēmējdarbības formalitāšu un atbalsta kārtošanu (doing buisness in Latvia fully digitally); 3)Biznesa attīstības un eksportspējas tiešu veicināšanu ar mākslīgā intelekta iespējām. Šī vīzija ilgtermiņā paredz iespējamu uzņēmēju sadaļas pakāpenisku pārņemšanu no latvija.lv un attīstīšanu atbilstoši mūsdienu lietojamības prasībām un uzņēmēju biznesa vajadzībām.     Platformas uzturēšanai un tālākais attīstībai nepieciešams izveidot struktūrvienību ar 5 amata vietām:Platformas attīstības vadītājs nodrošinās platformas tālākas attīstības plānošanu un tās ieviešanu, kā arī nodrošinās struktūrvienības vadību. Divi vecākie projektu vadītāji nodrošinās platformas satura veidošanu, izstrādi, jaunu pakalpojumu ieviešanu, pielāgošanu, darbu ar platformas dizainu un lietojamību. Divi informācijas tehnoloģiju projektu vadītāji nodrošinās ikdienas darbu, kas saistīts ar platformas darbības tehnisko (IT) uzturēšanu, jaunu pakalpojumu ieviešanas IT risinājumu nodrošināšanu, darbu, kas saistīts ar koplietojamības risinājumu izmantošanu un integrāciju ar esošajām LIAA IT sistēmām. Nepieciešams finansējums izmaksām, kas ir saistītas ar jaunu darba vietu ierīkošanu, datora un darba vietas aprīkojuma izmaksas 3 300 EUR apmērā 1 darbiniekam (5 x 3 300 EUR = 16 500 EUR) 2023.gadā. Kopējais Atlīdzības aprēķins  1 darbiniekam gadā - informācijas tehnoloģiju projekta vadītājam 21.4 III līmenis, 11.mēnešalgu grupa  35 467 EUR gadā (t.sk., darba devēja VSAO 6629 EUR),  platformas attīstības vadītājam 39.1 apakšsaime V līmenis, 12.mēnešalgas grupa - 43 627 EUR gadā (t.sk. darba devēja VSAO 8186 EUR), vecākajam projektu vadītājam, 39.1 apakšsaime III līmenis, 10.mēnešalgu grupa - 29 923 gadā  (t.sk., darba devēja VSAO 5571 EUR). Platfornas uzturēšanas, pilnveidošanas un papildus intergrāciju ieviešanas izmaksas 147 000 EUR gadā katru gadu.</t>
    </r>
  </si>
  <si>
    <r>
      <t xml:space="preserve">Nodrošinātas riska kapitāla investīcijas, lai atbalstītu straujas izaugsmes komersantus un inovatīvu komersantu izveidi, šim nolūkam izmantojot finansējumu no atmaksātajiem publiskajiem līdzekļiem finanšu instrumentu valsts atbalsta programmās.
</t>
    </r>
    <r>
      <rPr>
        <sz val="10"/>
        <color rgb="FFFF0000"/>
        <rFont val="Times New Roman"/>
        <family val="1"/>
      </rPr>
      <t xml:space="preserve">
</t>
    </r>
    <r>
      <rPr>
        <sz val="10"/>
        <color theme="1"/>
        <rFont val="Times New Roman"/>
        <family val="1"/>
      </rPr>
      <t>Šobrīd tirgū inovācijietilpīgiem un tehnolģiju intensīviem uzņēmumiem  ar TRL līmeni 4 -7 pieejamais atbalsts ir akcelerācijas programmas un LIAA biznesa inkubatoru sniegtā inkubācijas programmas, kas tomēr nenodrošina šo uzņēmumu attīstības iespējas vajadzīgajā apjomā vai termiņā. Šādu dziļo tehnoloģiju uzņēmumiem faktiski nav pieejams finansējums atbilstošā apmērā un tādējādi veidojas šo uzņēmumu t.s. "nāves ieleja". Akcelerācijas programmu piedāvājums nenodrošina to vajadzību pēc ilgstošākas produkta atīstīšanas, kāda ir raksturīga dziļo tehnoloģiju uzņēmumiem, savukārt inkubācijas atbalsta ietvaros finanšu atbalsts ir pietiekoši ilgs (1-3 gadi), bet finanšu atbalsts ir nepietiekošā apmērā - vidēji tiek paredzēti 65 000 EUR uz 1 uzņēmumu, kā arī ierobežo rīcības brīvību, jo paredzēts konkrētu pakalpojumu vai iekārtu iegādei grantu veidā. Šāda veida uzņēmumiem, kuriem  produkta attīstībai nepieciešamā laika un apjoma (pētniecība, testēšana) dēļ atrodas relatīvi tālu no iespējas produktu īsā laika posmā komercializēt (TRL līmenis 4-7), nepieciešams ieguldījums  no 200 000 līdz 400 000 EUR, kad riski ir augsti vai vidēji augsti, kā arī vienlaicīgi spēcīgs nefinanšu atbalsts - individuālās konsultācijas no mentoriem un ekspertiem. Tirgū esošais piedāvājums  nenosedz finanšu atbalstu, veicot kapitālieguldījumus MVU pamatkapitālā (ne komercbankas, ne Altum atbalsts). Jaunuzņēmumu attīstība sekmētu investīciju piesaisti, talantu attīstību un rada augstas pievienotās vērtības produktus un veicina eksporta apjomu. Lai nodrošinātu ieguldītā finansējuma sagaidāmo atdeves līmeni, jaunuzņēmumiem tiks noteikti atbilstības (due dilligence) kritēriji, piemēram, kvalificēta investora vai sadarbības memoranda vai priekšlīguma ar industriju esamība.</t>
    </r>
  </si>
  <si>
    <r>
      <t xml:space="preserve">Cita būtiska informācija </t>
    </r>
    <r>
      <rPr>
        <sz val="9"/>
        <rFont val="Times New Roman"/>
        <family val="1"/>
        <charset val="186"/>
      </rPr>
      <t xml:space="preserve">
LIAA, lai nodrošinātu izvirzīto mērķu sasniegšanu papildus ir nepieciešams izveidot trīs Vecāko projektu vadītāju amata vietas, kas nodrošinās atbalsta sniegšanu mērķu sasniegšanai un dziļo tehnoloģiju uzņēmumiem nepieciešamo specifisko atbalstu - konsultācijas un mentoringu. Papildus nepieciešams finansējums 2023., 2024.gadam: 3 000 000 EUR un 2025.gadam 2 750 000 EUR.</t>
    </r>
  </si>
  <si>
    <t>Ietvarā 2022.,2023., 2024.gadam parddzēti 4 000 000 EUR katrā gadā</t>
  </si>
  <si>
    <r>
      <t>Salīdzinot publiskā tirgus lielumu Baltijas valstīs ar citiem ES valstu tirgiem pēc tirgus kapitalizācijas apjoma no iekšzemes kopprodukta un uzņēmumu skaita, var secināt, ka Baltijas valstu kapitāla tirgus ir attīstījies relatīvi lēni, neizmantojot tā potenciālu. Baltijas valstu publiskā kapitāla tirgus attīstības šķēršļi saistīti ar to, ka ir salīdzinoši mazāks tirgus mērogs un neattīstīta “finanšu ekosistēma”, lai izmantotu publisko kapitāla tirgu, tādējādi radot strukturālu problēmu jeb tirgus nepilnību. Tiek lēsts, ka Baltijas valstīs potenciālo pieprasījumu pēc publiskā kapitāla MVU un vidēja kapitāla segmentā potenciāli veido 186 uzņēmumi vairāku gadu periodā. MVU nepietiekamais izmērs, atpazīstamības trūkums, investoru piesaistes augstas izmaksas un nepieciešamās publiskā tirgus kompetences ir būtiskākie šķēršļi, lai uzņēmums patstāvīgi ieietu publiskajā tirgū. Līdz ar MVU kotāciju biržā, MVU tiktu nodrošināta papildus attīstības kapitāla piesaistes iespēja investīciju projektiem, kas vērsti uz tehnoloģisko attīstību un izaugsmi, uzņēmumam saglabājot kontroli, vienlaikus, dalot uzņēmējdarbības risku ar privāto sektoru.</t>
    </r>
    <r>
      <rPr>
        <sz val="10"/>
        <color theme="1"/>
        <rFont val="Times New Roman"/>
        <family val="1"/>
        <charset val="186"/>
      </rPr>
      <t xml:space="preserve"> </t>
    </r>
  </si>
  <si>
    <r>
      <t>Papildu finansējums Latvijas zinātnes attīstībai un starptautiskā konkurētspējas attīstībai. Atbilstoši Saeimas 2018.gada uzdevumam papildu investīcijas pētniecības un attīstības nodoršināšanai. Rezultātā izstrādāti vismaz 6 starptautiski konkurētspējīgi augsti tehnoloģiski produkti, nodrošinot eksporta pieaugumu vismaz par 60 milj. euro gadā sākot ar 2027.gadu. 
Pasākuma ietvaros plānots palielināt finansējumu ar MK 2022. gada 26. aprīļa rīkojumu Nr. 285 apstiprinātās valsts pētījumu programmas "Inovāciju fonds – nozaru pētījumu programma" (VPP IF-NPP) īstenošanai, kas paredz ik gadu (2022., 2023. un 2024.) tās īstenošanai novirzīt 12 milj. euro</t>
    </r>
    <r>
      <rPr>
        <sz val="10"/>
        <rFont val="Times New Roman"/>
        <family val="1"/>
      </rPr>
      <t xml:space="preserve"> finansējumu komerciālas ievirzes  ilgtermiņa pētniecības projektu finansēšanai divās Latvijā nostiprinātās viedās specializācijas stratēģijas (RIS3) jomās (1) "Biomedicīna, medicīnas tehnoloģijas, farmācija" un (2) "Fotonika un viedie materiāli, tehnoloģijas un inženiersistēmas". Finansējuma </t>
    </r>
    <r>
      <rPr>
        <sz val="10"/>
        <rFont val="Times New Roman"/>
        <family val="1"/>
        <charset val="186"/>
      </rPr>
      <t>piešķiršana 2023.gadā un finansējuma palielināšana  2024. gadā nepieciešama</t>
    </r>
    <r>
      <rPr>
        <sz val="10"/>
        <rFont val="Times New Roman"/>
        <family val="1"/>
      </rPr>
      <t>, lai nodrošinātu pētījumu tvēruma paplašināšanu un to atbilstošu virzību uz augstākiem tehnoloģiju gatavības līmeņiem.</t>
    </r>
  </si>
  <si>
    <t>Nodrošināt ieguldījumu Latvijas Investīciju un attīstības aģentūra fondā ar mērķi veicināt inovatīvas uzņēmējdarbības attīstību Latvijā, veicot kapitālieguldījumus agrīnas stadijas dziļo tehnoloģiju MVU pamatkapitālā.</t>
  </si>
  <si>
    <t>Būvniecības informācijas sistēmas tālāka attīstība un pakalpojumu modernizēšana uzņēmējdarbības vides uzlabošanai</t>
  </si>
  <si>
    <r>
      <t xml:space="preserve">Ieguldījums </t>
    </r>
    <r>
      <rPr>
        <b/>
        <i/>
        <sz val="10"/>
        <rFont val="Times New Roman"/>
        <family val="1"/>
      </rPr>
      <t>Latvijas Investīciju un attīstības aģentūras</t>
    </r>
    <r>
      <rPr>
        <b/>
        <sz val="10"/>
        <rFont val="Times New Roman"/>
        <family val="1"/>
        <charset val="186"/>
      </rPr>
      <t xml:space="preserve"> fondā</t>
    </r>
  </si>
  <si>
    <t>12_30_P</t>
  </si>
  <si>
    <t xml:space="preserve">Ekonomikas ministrija </t>
  </si>
  <si>
    <t>Uzlabota cilvēkkapitāla un nodarbinātības pārvaldība Latvijā</t>
  </si>
  <si>
    <t>Uzlabot darbaspēka jautājumu pārvaldību, darbaspēka pieejamību, kā arī prasmju un mūžizglītības politiku</t>
  </si>
  <si>
    <t>1. Izstrādāsim un īstenosim datos balstītu Nacionālo cilvēkkapitāla attīstības stratēģiju, tostarp atbalstīsim augsti kvalificēta un profesionāli sagatavota darbaspēka piesaisti, īpaši veicinot tautiešu remigrāciju, kā arī zināšanu pārnesi un darba tirgū pieprasīto pārkvalifikāciju, lai nodrošinātu Latvijas uzņēmumu izaugsmi un eksportspēju. 
2. Sekmēsim cilvēkresursu attīstību atbilstoši nākotnes pieprasījumam un tautsaimniecības transformācijai uz augstākas pievienotās vērtības radīšanu, izmantojot Latvijas augstskolu un profesionālās izglītības iestāžu absolventu, apmācību programmu dalībnieku monitoringu un pilnveidojot pārkvalifikācijas, profesionālās pilnveides un mūžizglītības sistēmu, līdzekļus novirzot apmācību finansēšanai, kas dod labumu Latvijas tautsaimniecībai un sabiedrībai kopumā. 
3. Sekmēsim valsts, darba devēju un darba ņēmēju sadarbību cilvēkkapitāla jautājumu koordinācijā.
4. Izveidosim cilvēkkapitāla jautājumu pārvaldības modeli un stiprināsim analītisko kapacitāti Ekonomikas ministrijā un Centrālās statistikas pārvaldē.</t>
  </si>
  <si>
    <t xml:space="preserve">169., 170., 171., 172. </t>
  </si>
  <si>
    <t>Nav attiecināms
Ietekme ir pastarpināta</t>
  </si>
  <si>
    <t>Konkurētspēja ir izšķiroša Latvijas ekonomikas transformācijai, tomēr bez strukturālām izmaiņām un bez produktivitātes celšanas nebūs iespējams mainīt Latvijas izaugsmes trajektoriju. Galvenie izaicinājumi ir saistīti ar Latvijas spēju veikt tehnoloģisko modernizāciju, attīstīt inovācijas, paplašināt dalību globālajās un reģionālajās vērtību ķēdēs, izmantot digitalizācijas radītās iespējas, kā arī nodrošināt pārmaiņām atbilstoši
kvalificētu darbaspēku. 
Ieguldījumi cilvēkkapitālā, pārkvalifikācijas un kvalifikācijas paaugstināšanas pilnveidošana ir viens no galveniem darbības virzieniem konkurētspējas jomā.</t>
  </si>
  <si>
    <t>Izstrādāts cilvēkkapitāla jautājumu pārvaldības modelis un Nacionālo cilvēkkapitāla attīstības stratēģiju, uzlabota analītika</t>
  </si>
  <si>
    <t>Ieviests cilvēkkapitāla jautājumu pārvaldības modelis</t>
  </si>
  <si>
    <t>Cilvēkkapitāla jautājumu pārvaldības modeļa ieviešana (%)</t>
  </si>
  <si>
    <t>Nacionālā cilvēkkapitāla attīstības stratēģija</t>
  </si>
  <si>
    <t>Izstrādāta stratēģija (skaits)</t>
  </si>
  <si>
    <t>Apmācību programmu dalībnieku monitorings</t>
  </si>
  <si>
    <t>Nodrošināts monitorings (skaits)</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</si>
  <si>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
</t>
    </r>
  </si>
  <si>
    <t>12_06_P</t>
  </si>
</sst>
</file>

<file path=xl/styles.xml><?xml version="1.0" encoding="utf-8"?>
<styleSheet xmlns="http://schemas.openxmlformats.org/spreadsheetml/2006/main" xmlns:mc="http://schemas.openxmlformats.org/markup-compatibility/2006" xmlns:x14ac="http://schemas.microsoft.com/office/spreadsheetml/2009/9/ac" mc:Ignorable="x14ac">
  <fonts count="49" x14ac:knownFonts="1">
    <font>
      <sz val="10"/>
      <name val="Arial"/>
      <charset val="186"/>
    </font>
    <font>
      <sz val="10"/>
      <name val="Arial"/>
      <family val="2"/>
      <charset val="186"/>
    </font>
    <font>
      <b/>
      <sz val="12"/>
      <name val="Times New Roman"/>
      <family val="1"/>
      <charset val="186"/>
    </font>
    <font>
      <sz val="10"/>
      <name val="Times New Roman"/>
      <family val="1"/>
      <charset val="186"/>
    </font>
    <font>
      <sz val="10"/>
      <name val="Arial"/>
      <family val="2"/>
      <charset val="186"/>
    </font>
    <font>
      <b/>
      <sz val="10"/>
      <name val="Times New Roman"/>
      <family val="1"/>
      <charset val="186"/>
    </font>
    <font>
      <i/>
      <sz val="10"/>
      <name val="Times New Roman"/>
      <family val="1"/>
      <charset val="186"/>
    </font>
    <font>
      <sz val="5"/>
      <name val="Arial"/>
      <family val="2"/>
      <charset val="186"/>
    </font>
    <font>
      <b/>
      <sz val="8"/>
      <name val="Times New Roman"/>
      <family val="1"/>
      <charset val="186"/>
    </font>
    <font>
      <b/>
      <sz val="9"/>
      <name val="Times New Roman"/>
      <family val="1"/>
      <charset val="186"/>
    </font>
    <font>
      <i/>
      <sz val="10"/>
      <name val="Arial"/>
      <family val="2"/>
      <charset val="186"/>
    </font>
    <font>
      <sz val="9"/>
      <name val="Times New Roman"/>
      <family val="1"/>
      <charset val="186"/>
    </font>
    <font>
      <b/>
      <vertAlign val="superscript"/>
      <sz val="8"/>
      <name val="Times New Roman"/>
      <family val="1"/>
      <charset val="186"/>
    </font>
    <font>
      <vertAlign val="superscript"/>
      <sz val="9"/>
      <name val="Times New Roman"/>
      <family val="1"/>
      <charset val="186"/>
    </font>
    <font>
      <vertAlign val="superscript"/>
      <sz val="8"/>
      <name val="Times New Roman"/>
      <family val="1"/>
      <charset val="186"/>
    </font>
    <font>
      <sz val="9"/>
      <color rgb="FFFF0000"/>
      <name val="Times New Roman"/>
      <family val="1"/>
      <charset val="186"/>
    </font>
    <font>
      <sz val="8"/>
      <name val="Times New Roman"/>
      <family val="1"/>
      <charset val="186"/>
    </font>
    <font>
      <sz val="8"/>
      <name val="Arial"/>
      <family val="2"/>
      <charset val="186"/>
    </font>
    <font>
      <sz val="10"/>
      <color theme="1"/>
      <name val="Times New Roman"/>
      <family val="1"/>
      <charset val="186"/>
    </font>
    <font>
      <b/>
      <sz val="12"/>
      <name val="Times New Roman"/>
      <family val="1"/>
    </font>
    <font>
      <b/>
      <sz val="10"/>
      <name val="Times New Roman"/>
      <family val="1"/>
    </font>
    <font>
      <b/>
      <sz val="9"/>
      <name val="Times New Roman"/>
      <family val="1"/>
    </font>
    <font>
      <sz val="9"/>
      <color rgb="FFFF0000"/>
      <name val="Times New Roman"/>
      <family val="1"/>
    </font>
    <font>
      <b/>
      <sz val="8"/>
      <name val="Times New Roman"/>
      <family val="1"/>
    </font>
    <font>
      <sz val="10"/>
      <name val="Times New Roman"/>
      <family val="1"/>
    </font>
    <font>
      <i/>
      <sz val="10"/>
      <name val="Times New Roman"/>
      <family val="1"/>
    </font>
    <font>
      <sz val="10"/>
      <color rgb="FF242424"/>
      <name val="Times New Roman"/>
      <family val="1"/>
      <charset val="186"/>
    </font>
    <font>
      <sz val="9"/>
      <name val="Times New Roman"/>
      <family val="1"/>
    </font>
    <font>
      <sz val="8"/>
      <name val="Times New Roman"/>
      <family val="1"/>
    </font>
    <font>
      <b/>
      <sz val="10"/>
      <color theme="1"/>
      <name val="Times New Roman"/>
      <family val="1"/>
    </font>
    <font>
      <sz val="9"/>
      <color theme="1"/>
      <name val="Times New Roman"/>
      <family val="1"/>
      <charset val="186"/>
    </font>
    <font>
      <sz val="10"/>
      <color theme="1"/>
      <name val="Times New Roman"/>
      <family val="1"/>
    </font>
    <font>
      <sz val="10"/>
      <color rgb="FF000000"/>
      <name val="Times New Roman"/>
      <family val="1"/>
      <charset val="186"/>
    </font>
    <font>
      <sz val="10"/>
      <color rgb="FFFF0000"/>
      <name val="Times New Roman"/>
      <family val="1"/>
      <charset val="186"/>
    </font>
    <font>
      <sz val="10"/>
      <color rgb="FFFF0000"/>
      <name val="Times New Roman"/>
      <family val="1"/>
    </font>
    <font>
      <sz val="10"/>
      <color rgb="FF000000"/>
      <name val="Times New Roman"/>
      <family val="1"/>
      <charset val="186"/>
    </font>
    <font>
      <sz val="10"/>
      <color rgb="FF000000"/>
      <name val="Arial"/>
      <family val="2"/>
      <charset val="186"/>
    </font>
    <font>
      <sz val="10"/>
      <color rgb="FF00B050"/>
      <name val="Arial"/>
      <family val="2"/>
      <charset val="186"/>
    </font>
    <font>
      <sz val="10"/>
      <color rgb="FF7030A0"/>
      <name val="Arial"/>
      <family val="2"/>
      <charset val="186"/>
    </font>
    <font>
      <b/>
      <sz val="9"/>
      <color rgb="FF000000"/>
      <name val="Times New Roman"/>
      <family val="1"/>
      <charset val="186"/>
    </font>
    <font>
      <sz val="9"/>
      <color rgb="FF000000"/>
      <name val="Times New Roman"/>
      <family val="1"/>
      <charset val="186"/>
    </font>
    <font>
      <sz val="10"/>
      <color theme="1"/>
      <name val="Arial"/>
      <family val="2"/>
      <charset val="186"/>
    </font>
    <font>
      <b/>
      <sz val="9"/>
      <color theme="1"/>
      <name val="Times New Roman"/>
      <family val="1"/>
      <charset val="186"/>
    </font>
    <font>
      <sz val="10"/>
      <color theme="1"/>
      <name val="Times"/>
      <family val="1"/>
      <charset val="186"/>
    </font>
    <font>
      <b/>
      <sz val="10"/>
      <color theme="1"/>
      <name val="Times New Roman"/>
      <family val="1"/>
      <charset val="186"/>
    </font>
    <font>
      <u/>
      <sz val="9"/>
      <name val="Times New Roman"/>
      <family val="1"/>
      <charset val="186"/>
    </font>
    <font>
      <sz val="10"/>
      <name val="Arial"/>
      <charset val="186"/>
    </font>
    <font>
      <b/>
      <i/>
      <sz val="10"/>
      <name val="Times New Roman"/>
      <family val="1"/>
    </font>
    <font>
      <sz val="10"/>
      <color rgb="FF000000"/>
      <name val="Times New Roman"/>
      <charset val="1"/>
    </font>
  </fonts>
  <fills count="6">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s>
  <borders count="22">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indexed="64"/>
      </bottom>
      <diagonal/>
    </border>
    <border>
      <left/>
      <right style="thin">
        <color rgb="FF000000"/>
      </right>
      <top style="thin">
        <color indexed="64"/>
      </top>
      <bottom style="thin">
        <color indexed="64"/>
      </bottom>
      <diagonal/>
    </border>
  </borders>
  <cellStyleXfs count="7">
    <xf numFmtId="0" fontId="0" fillId="0" borderId="0"/>
    <xf numFmtId="0" fontId="4" fillId="0" borderId="0"/>
    <xf numFmtId="0" fontId="1" fillId="0" borderId="0" applyBorder="0"/>
    <xf numFmtId="0" fontId="1" fillId="0" borderId="0"/>
    <xf numFmtId="0" fontId="1" fillId="0" borderId="0"/>
    <xf numFmtId="9" fontId="1" fillId="0" borderId="0" applyFont="0" applyFill="0" applyBorder="0" applyAlignment="0" applyProtection="0"/>
    <xf numFmtId="9" fontId="46" fillId="0" borderId="0" applyFont="0" applyFill="0" applyBorder="0" applyAlignment="0" applyProtection="0"/>
  </cellStyleXfs>
  <cellXfs count="872">
    <xf numFmtId="0" fontId="0" fillId="0" borderId="0" xfId="0"/>
    <xf numFmtId="0" fontId="4" fillId="0" borderId="0" xfId="0" applyFont="1"/>
    <xf numFmtId="0" fontId="1" fillId="0" borderId="0" xfId="0" applyFont="1"/>
    <xf numFmtId="49" fontId="9" fillId="0" borderId="2" xfId="0" applyNumberFormat="1" applyFont="1" applyBorder="1" applyAlignment="1">
      <alignment horizontal="left" vertical="top" wrapText="1"/>
    </xf>
    <xf numFmtId="1" fontId="3" fillId="3" borderId="0" xfId="0" applyNumberFormat="1" applyFont="1" applyFill="1" applyAlignment="1">
      <alignment wrapText="1"/>
    </xf>
    <xf numFmtId="0" fontId="3" fillId="3" borderId="0" xfId="0" applyFont="1" applyFill="1" applyAlignment="1">
      <alignment wrapText="1"/>
    </xf>
    <xf numFmtId="3" fontId="3" fillId="0" borderId="2" xfId="0" applyNumberFormat="1" applyFont="1" applyFill="1" applyBorder="1" applyAlignment="1">
      <alignment horizontal="right" vertical="center" wrapText="1"/>
    </xf>
    <xf numFmtId="0" fontId="5" fillId="2" borderId="3" xfId="0" applyFont="1" applyFill="1" applyBorder="1" applyAlignment="1">
      <alignment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2" borderId="1" xfId="0" applyFont="1" applyFill="1" applyBorder="1" applyAlignment="1">
      <alignment horizontal="justify" vertical="top" wrapText="1"/>
    </xf>
    <xf numFmtId="1" fontId="3" fillId="3" borderId="8" xfId="0" applyNumberFormat="1" applyFont="1" applyFill="1" applyBorder="1" applyAlignment="1">
      <alignment wrapText="1"/>
    </xf>
    <xf numFmtId="0" fontId="3" fillId="3" borderId="8" xfId="0" applyFont="1" applyFill="1" applyBorder="1" applyAlignment="1">
      <alignment wrapText="1"/>
    </xf>
    <xf numFmtId="1" fontId="3" fillId="3" borderId="6" xfId="0" applyNumberFormat="1" applyFont="1" applyFill="1" applyBorder="1" applyAlignment="1">
      <alignment wrapText="1"/>
    </xf>
    <xf numFmtId="0" fontId="3" fillId="3" borderId="6" xfId="0" applyFont="1" applyFill="1" applyBorder="1" applyAlignment="1">
      <alignment wrapText="1"/>
    </xf>
    <xf numFmtId="0" fontId="1" fillId="0" borderId="0" xfId="0" applyFont="1" applyFill="1" applyAlignment="1">
      <alignment wrapText="1"/>
    </xf>
    <xf numFmtId="1" fontId="1" fillId="0" borderId="0" xfId="0" applyNumberFormat="1" applyFont="1" applyFill="1" applyAlignment="1">
      <alignment wrapText="1"/>
    </xf>
    <xf numFmtId="0" fontId="1" fillId="0" borderId="0" xfId="0" applyFont="1" applyAlignment="1">
      <alignment wrapText="1"/>
    </xf>
    <xf numFmtId="0" fontId="5" fillId="2" borderId="2" xfId="0" applyFont="1" applyFill="1" applyBorder="1" applyAlignment="1">
      <alignmen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7" fillId="0" borderId="0" xfId="0" applyFont="1" applyAlignment="1">
      <alignment wrapText="1"/>
    </xf>
    <xf numFmtId="1" fontId="1" fillId="0" borderId="0" xfId="0" applyNumberFormat="1" applyFont="1" applyAlignment="1">
      <alignment wrapText="1"/>
    </xf>
    <xf numFmtId="0" fontId="3" fillId="0" borderId="0" xfId="0" applyFont="1" applyAlignment="1">
      <alignment wrapText="1"/>
    </xf>
    <xf numFmtId="0" fontId="1" fillId="0" borderId="0" xfId="2" applyAlignment="1">
      <alignment wrapText="1"/>
    </xf>
    <xf numFmtId="0" fontId="5" fillId="0" borderId="0" xfId="2" applyFont="1" applyBorder="1" applyAlignment="1">
      <alignment vertical="center" wrapText="1"/>
    </xf>
    <xf numFmtId="1" fontId="3" fillId="0" borderId="0" xfId="0" applyNumberFormat="1" applyFont="1" applyAlignment="1">
      <alignment wrapText="1"/>
    </xf>
    <xf numFmtId="0" fontId="5" fillId="2" borderId="0" xfId="0" applyFont="1" applyFill="1" applyAlignment="1">
      <alignment vertical="top" wrapText="1"/>
    </xf>
    <xf numFmtId="0" fontId="9" fillId="0" borderId="0" xfId="0" applyFont="1" applyAlignment="1">
      <alignment vertical="top" wrapText="1"/>
    </xf>
    <xf numFmtId="0" fontId="15" fillId="0" borderId="0" xfId="0" applyFont="1" applyAlignment="1">
      <alignment vertical="top" wrapText="1"/>
    </xf>
    <xf numFmtId="0" fontId="8" fillId="0" borderId="2" xfId="0" applyFont="1" applyBorder="1" applyAlignment="1">
      <alignment horizontal="center" wrapText="1"/>
    </xf>
    <xf numFmtId="0" fontId="1" fillId="0" borderId="10" xfId="0" applyFont="1" applyBorder="1" applyAlignment="1">
      <alignment wrapText="1"/>
    </xf>
    <xf numFmtId="3" fontId="3" fillId="0" borderId="2" xfId="0" applyNumberFormat="1" applyFont="1" applyBorder="1" applyAlignment="1">
      <alignment horizontal="right" vertical="center" wrapText="1"/>
    </xf>
    <xf numFmtId="3" fontId="3" fillId="0" borderId="3" xfId="0" applyNumberFormat="1" applyFont="1" applyBorder="1" applyAlignment="1">
      <alignment horizontal="right" vertical="center" wrapText="1"/>
    </xf>
    <xf numFmtId="0" fontId="3" fillId="0" borderId="3" xfId="0" applyFont="1" applyBorder="1" applyAlignment="1">
      <alignment horizontal="center" vertical="center" wrapText="1"/>
    </xf>
    <xf numFmtId="3" fontId="1" fillId="0" borderId="2" xfId="0" applyNumberFormat="1" applyFont="1" applyBorder="1" applyAlignment="1">
      <alignment horizontal="right" vertical="center" wrapText="1"/>
    </xf>
    <xf numFmtId="0" fontId="3" fillId="0" borderId="2" xfId="0" applyFont="1" applyBorder="1" applyAlignment="1">
      <alignment horizontal="center" vertical="center" wrapText="1"/>
    </xf>
    <xf numFmtId="3" fontId="3" fillId="0" borderId="2" xfId="0" applyNumberFormat="1" applyFont="1" applyBorder="1" applyAlignment="1">
      <alignment horizontal="right" wrapText="1"/>
    </xf>
    <xf numFmtId="49" fontId="3" fillId="0" borderId="2" xfId="0" applyNumberFormat="1" applyFont="1" applyBorder="1" applyAlignment="1">
      <alignment horizontal="right" vertical="center" wrapText="1"/>
    </xf>
    <xf numFmtId="3" fontId="3" fillId="0" borderId="2" xfId="3" applyNumberFormat="1" applyFont="1" applyBorder="1" applyAlignment="1">
      <alignment horizontal="right" vertical="center" wrapText="1"/>
    </xf>
    <xf numFmtId="0" fontId="11" fillId="0" borderId="0" xfId="4" applyFont="1" applyAlignment="1">
      <alignment horizontal="center" wrapText="1"/>
    </xf>
    <xf numFmtId="0" fontId="3" fillId="0" borderId="0" xfId="4" applyFont="1" applyAlignment="1">
      <alignment wrapText="1"/>
    </xf>
    <xf numFmtId="0" fontId="11" fillId="0" borderId="0" xfId="0" applyFont="1" applyAlignment="1">
      <alignment vertical="top" wrapText="1"/>
    </xf>
    <xf numFmtId="3" fontId="11" fillId="0" borderId="2" xfId="0" applyNumberFormat="1" applyFont="1" applyBorder="1" applyAlignment="1">
      <alignment horizontal="right" vertical="center" wrapText="1"/>
    </xf>
    <xf numFmtId="3" fontId="3" fillId="0" borderId="2" xfId="4" applyNumberFormat="1" applyFont="1" applyBorder="1" applyAlignment="1">
      <alignment horizontal="right" vertical="center" wrapText="1"/>
    </xf>
    <xf numFmtId="0" fontId="0" fillId="0" borderId="0" xfId="0" applyAlignment="1">
      <alignment wrapText="1"/>
    </xf>
    <xf numFmtId="0" fontId="0" fillId="0" borderId="0" xfId="2" applyFont="1" applyAlignment="1">
      <alignment wrapText="1"/>
    </xf>
    <xf numFmtId="0" fontId="20" fillId="0" borderId="0" xfId="2" applyFont="1" applyAlignment="1">
      <alignment vertical="center" wrapText="1"/>
    </xf>
    <xf numFmtId="0" fontId="20" fillId="2" borderId="0" xfId="0" applyFont="1" applyFill="1" applyAlignment="1">
      <alignment vertical="top" wrapText="1"/>
    </xf>
    <xf numFmtId="0" fontId="21" fillId="0" borderId="0" xfId="0" applyFont="1" applyAlignment="1">
      <alignment vertical="top" wrapText="1"/>
    </xf>
    <xf numFmtId="0" fontId="22" fillId="0" borderId="0" xfId="0" applyFont="1" applyAlignment="1">
      <alignment vertical="top" wrapText="1"/>
    </xf>
    <xf numFmtId="0" fontId="23" fillId="0" borderId="2" xfId="0" applyFont="1" applyBorder="1" applyAlignment="1">
      <alignment horizontal="center" wrapText="1"/>
    </xf>
    <xf numFmtId="49" fontId="21" fillId="0" borderId="2" xfId="0" applyNumberFormat="1" applyFont="1" applyBorder="1" applyAlignment="1">
      <alignment horizontal="left" vertical="top" wrapText="1"/>
    </xf>
    <xf numFmtId="0" fontId="20" fillId="2" borderId="3" xfId="0" applyFont="1" applyFill="1" applyBorder="1" applyAlignment="1">
      <alignment vertical="top" wrapText="1"/>
    </xf>
    <xf numFmtId="0" fontId="0" fillId="0" borderId="10" xfId="0" applyBorder="1" applyAlignment="1">
      <alignment wrapText="1"/>
    </xf>
    <xf numFmtId="0" fontId="23" fillId="2" borderId="2" xfId="0" applyFont="1" applyFill="1" applyBorder="1" applyAlignment="1">
      <alignment horizontal="center" vertical="center" wrapText="1"/>
    </xf>
    <xf numFmtId="0" fontId="23" fillId="2" borderId="3" xfId="0" applyFont="1" applyFill="1" applyBorder="1" applyAlignment="1">
      <alignment horizontal="center" vertical="center" wrapText="1"/>
    </xf>
    <xf numFmtId="3" fontId="24" fillId="0" borderId="2" xfId="0" applyNumberFormat="1" applyFont="1" applyBorder="1" applyAlignment="1">
      <alignment horizontal="right" vertical="center" wrapText="1"/>
    </xf>
    <xf numFmtId="3" fontId="24" fillId="0" borderId="3" xfId="0" applyNumberFormat="1" applyFont="1" applyBorder="1" applyAlignment="1">
      <alignment horizontal="right" vertical="center" wrapText="1"/>
    </xf>
    <xf numFmtId="0" fontId="24" fillId="0" borderId="3" xfId="0" applyFont="1" applyBorder="1" applyAlignment="1">
      <alignment horizontal="center" vertical="center" wrapText="1"/>
    </xf>
    <xf numFmtId="0" fontId="24" fillId="0" borderId="2" xfId="0" applyFont="1" applyBorder="1" applyAlignment="1">
      <alignment horizontal="center" vertical="center" wrapText="1"/>
    </xf>
    <xf numFmtId="3" fontId="0" fillId="0" borderId="0" xfId="0" applyNumberFormat="1" applyAlignment="1">
      <alignment wrapText="1"/>
    </xf>
    <xf numFmtId="3" fontId="24" fillId="0" borderId="2" xfId="0" applyNumberFormat="1" applyFont="1" applyBorder="1" applyAlignment="1">
      <alignment horizontal="right" wrapText="1"/>
    </xf>
    <xf numFmtId="49" fontId="24" fillId="0" borderId="2" xfId="0" applyNumberFormat="1" applyFont="1" applyBorder="1" applyAlignment="1">
      <alignment horizontal="center" vertical="center" wrapText="1"/>
    </xf>
    <xf numFmtId="0" fontId="21" fillId="2" borderId="2" xfId="0" applyFont="1" applyFill="1" applyBorder="1" applyAlignment="1">
      <alignment horizontal="center" vertical="center" wrapText="1"/>
    </xf>
    <xf numFmtId="0" fontId="24" fillId="2" borderId="1" xfId="0" applyFont="1" applyFill="1" applyBorder="1" applyAlignment="1">
      <alignment horizontal="justify" vertical="top" wrapText="1"/>
    </xf>
    <xf numFmtId="1" fontId="3" fillId="0" borderId="0" xfId="4" applyNumberFormat="1" applyFont="1" applyAlignment="1">
      <alignment wrapText="1"/>
    </xf>
    <xf numFmtId="0" fontId="5" fillId="2" borderId="0" xfId="4" applyFont="1" applyFill="1" applyAlignment="1">
      <alignment vertical="top" wrapText="1"/>
    </xf>
    <xf numFmtId="0" fontId="15" fillId="0" borderId="0" xfId="4" applyFont="1" applyAlignment="1">
      <alignment vertical="top" wrapText="1"/>
    </xf>
    <xf numFmtId="0" fontId="8" fillId="0" borderId="2" xfId="4" applyFont="1" applyBorder="1" applyAlignment="1">
      <alignment horizontal="center" wrapText="1"/>
    </xf>
    <xf numFmtId="49" fontId="9" fillId="0" borderId="2" xfId="4" applyNumberFormat="1" applyFont="1" applyBorder="1" applyAlignment="1">
      <alignment horizontal="left" vertical="top" wrapText="1"/>
    </xf>
    <xf numFmtId="1" fontId="3" fillId="3" borderId="6" xfId="4" applyNumberFormat="1" applyFont="1" applyFill="1" applyBorder="1" applyAlignment="1">
      <alignment wrapText="1"/>
    </xf>
    <xf numFmtId="0" fontId="3" fillId="3" borderId="6" xfId="4" applyFont="1" applyFill="1" applyBorder="1" applyAlignment="1">
      <alignment wrapText="1"/>
    </xf>
    <xf numFmtId="1" fontId="3" fillId="3" borderId="8" xfId="4" applyNumberFormat="1" applyFont="1" applyFill="1" applyBorder="1" applyAlignment="1">
      <alignment wrapText="1"/>
    </xf>
    <xf numFmtId="0" fontId="3" fillId="3" borderId="8" xfId="4" applyFont="1" applyFill="1" applyBorder="1" applyAlignment="1">
      <alignment wrapText="1"/>
    </xf>
    <xf numFmtId="0" fontId="5" fillId="2" borderId="3" xfId="4" applyFont="1" applyFill="1" applyBorder="1" applyAlignment="1">
      <alignment vertical="top" wrapText="1"/>
    </xf>
    <xf numFmtId="0" fontId="1" fillId="0" borderId="10" xfId="4" applyBorder="1" applyAlignment="1">
      <alignment wrapText="1"/>
    </xf>
    <xf numFmtId="1" fontId="3" fillId="3" borderId="0" xfId="4" applyNumberFormat="1" applyFont="1" applyFill="1" applyAlignment="1">
      <alignment wrapText="1"/>
    </xf>
    <xf numFmtId="0" fontId="3" fillId="3" borderId="0" xfId="4" applyFont="1" applyFill="1" applyAlignment="1">
      <alignment wrapText="1"/>
    </xf>
    <xf numFmtId="1" fontId="1" fillId="0" borderId="0" xfId="4" applyNumberFormat="1" applyAlignment="1">
      <alignment wrapText="1"/>
    </xf>
    <xf numFmtId="0" fontId="8" fillId="2" borderId="3" xfId="4" applyFont="1" applyFill="1" applyBorder="1" applyAlignment="1">
      <alignment horizontal="center" vertical="center" wrapText="1"/>
    </xf>
    <xf numFmtId="3" fontId="3" fillId="0" borderId="3" xfId="4" applyNumberFormat="1" applyFont="1" applyBorder="1" applyAlignment="1">
      <alignment horizontal="right" vertical="center" wrapText="1"/>
    </xf>
    <xf numFmtId="0" fontId="3" fillId="0" borderId="3" xfId="4" applyFont="1" applyBorder="1" applyAlignment="1">
      <alignment horizontal="center" vertical="center" wrapText="1"/>
    </xf>
    <xf numFmtId="3" fontId="1" fillId="0" borderId="2" xfId="4" applyNumberFormat="1" applyBorder="1" applyAlignment="1">
      <alignment horizontal="right" vertical="center" wrapText="1"/>
    </xf>
    <xf numFmtId="0" fontId="3" fillId="0" borderId="2" xfId="4" applyFont="1" applyBorder="1" applyAlignment="1">
      <alignment horizontal="center" vertical="center" wrapText="1"/>
    </xf>
    <xf numFmtId="3" fontId="3" fillId="0" borderId="2" xfId="4" applyNumberFormat="1" applyFont="1" applyBorder="1" applyAlignment="1">
      <alignment horizontal="right" wrapText="1"/>
    </xf>
    <xf numFmtId="49" fontId="3" fillId="0" borderId="2" xfId="4" applyNumberFormat="1" applyFont="1" applyBorder="1" applyAlignment="1">
      <alignment horizontal="right" vertical="center" wrapText="1"/>
    </xf>
    <xf numFmtId="3" fontId="3" fillId="0" borderId="2" xfId="4" applyNumberFormat="1" applyFont="1" applyBorder="1" applyAlignment="1">
      <alignment horizontal="center" vertical="center" wrapText="1"/>
    </xf>
    <xf numFmtId="0" fontId="3" fillId="2" borderId="1" xfId="4" applyFont="1" applyFill="1" applyBorder="1" applyAlignment="1">
      <alignment horizontal="justify" vertical="top" wrapText="1"/>
    </xf>
    <xf numFmtId="1" fontId="0" fillId="0" borderId="0" xfId="0" applyNumberFormat="1" applyAlignment="1">
      <alignment wrapText="1"/>
    </xf>
    <xf numFmtId="0" fontId="24" fillId="0" borderId="0" xfId="0" applyFont="1" applyAlignment="1">
      <alignment wrapText="1"/>
    </xf>
    <xf numFmtId="1" fontId="24" fillId="0" borderId="0" xfId="0" applyNumberFormat="1" applyFont="1" applyAlignment="1">
      <alignment wrapText="1"/>
    </xf>
    <xf numFmtId="0" fontId="27" fillId="0" borderId="0" xfId="0" applyFont="1" applyAlignment="1">
      <alignment vertical="top" wrapText="1"/>
    </xf>
    <xf numFmtId="1" fontId="24" fillId="3" borderId="6" xfId="0" applyNumberFormat="1" applyFont="1" applyFill="1" applyBorder="1" applyAlignment="1">
      <alignment wrapText="1"/>
    </xf>
    <xf numFmtId="0" fontId="24" fillId="3" borderId="6" xfId="0" applyFont="1" applyFill="1" applyBorder="1" applyAlignment="1">
      <alignment wrapText="1"/>
    </xf>
    <xf numFmtId="1" fontId="24" fillId="3" borderId="8" xfId="0" applyNumberFormat="1" applyFont="1" applyFill="1" applyBorder="1" applyAlignment="1">
      <alignment wrapText="1"/>
    </xf>
    <xf numFmtId="0" fontId="24" fillId="3" borderId="8" xfId="0" applyFont="1" applyFill="1" applyBorder="1" applyAlignment="1">
      <alignment wrapText="1"/>
    </xf>
    <xf numFmtId="1" fontId="24" fillId="3" borderId="0" xfId="0" applyNumberFormat="1" applyFont="1" applyFill="1" applyAlignment="1">
      <alignment wrapText="1"/>
    </xf>
    <xf numFmtId="0" fontId="24" fillId="3" borderId="0" xfId="0" applyFont="1" applyFill="1" applyAlignment="1">
      <alignment wrapText="1"/>
    </xf>
    <xf numFmtId="49" fontId="24" fillId="0" borderId="2" xfId="0" applyNumberFormat="1" applyFont="1" applyBorder="1" applyAlignment="1">
      <alignment horizontal="right" vertical="center" wrapText="1"/>
    </xf>
    <xf numFmtId="3" fontId="24" fillId="0" borderId="2" xfId="4" applyNumberFormat="1" applyFont="1" applyBorder="1" applyAlignment="1">
      <alignment horizontal="right" vertical="center" wrapText="1"/>
    </xf>
    <xf numFmtId="3" fontId="3" fillId="0" borderId="2" xfId="0" applyNumberFormat="1" applyFont="1" applyBorder="1" applyAlignment="1">
      <alignment wrapText="1"/>
    </xf>
    <xf numFmtId="49" fontId="3" fillId="0" borderId="2" xfId="0" applyNumberFormat="1" applyFont="1" applyBorder="1" applyAlignment="1">
      <alignment horizontal="right" vertical="justify" wrapText="1"/>
    </xf>
    <xf numFmtId="3" fontId="24" fillId="0" borderId="16" xfId="0" applyNumberFormat="1" applyFont="1" applyBorder="1" applyAlignment="1">
      <alignment horizontal="right" vertical="center" wrapText="1"/>
    </xf>
    <xf numFmtId="3" fontId="24" fillId="0" borderId="3" xfId="0" applyNumberFormat="1" applyFont="1" applyBorder="1" applyAlignment="1">
      <alignment horizontal="center" vertical="center" wrapText="1"/>
    </xf>
    <xf numFmtId="3" fontId="3" fillId="0" borderId="3" xfId="0" applyNumberFormat="1" applyFont="1" applyBorder="1" applyAlignment="1">
      <alignment horizontal="center" vertical="center" wrapText="1"/>
    </xf>
    <xf numFmtId="49" fontId="21" fillId="0" borderId="5" xfId="0" applyNumberFormat="1" applyFont="1" applyBorder="1" applyAlignment="1">
      <alignment vertical="top" wrapText="1"/>
    </xf>
    <xf numFmtId="3" fontId="30" fillId="4" borderId="2" xfId="0" applyNumberFormat="1" applyFont="1" applyFill="1" applyBorder="1" applyAlignment="1">
      <alignment horizontal="center" vertical="center" wrapText="1"/>
    </xf>
    <xf numFmtId="0" fontId="20" fillId="2" borderId="11" xfId="0" applyFont="1" applyFill="1" applyBorder="1" applyAlignment="1">
      <alignment vertical="top" wrapText="1"/>
    </xf>
    <xf numFmtId="3" fontId="24" fillId="0" borderId="1" xfId="0" applyNumberFormat="1" applyFont="1" applyBorder="1" applyAlignment="1">
      <alignment horizontal="right" vertical="center" wrapText="1"/>
    </xf>
    <xf numFmtId="0" fontId="32" fillId="0" borderId="0" xfId="0" applyFont="1"/>
    <xf numFmtId="0" fontId="7" fillId="0" borderId="0" xfId="4" applyFont="1" applyAlignment="1">
      <alignment wrapText="1"/>
    </xf>
    <xf numFmtId="1" fontId="24" fillId="0" borderId="0" xfId="4" applyNumberFormat="1" applyFont="1" applyAlignment="1">
      <alignment wrapText="1"/>
    </xf>
    <xf numFmtId="0" fontId="20" fillId="2" borderId="0" xfId="4" applyFont="1" applyFill="1" applyAlignment="1">
      <alignment vertical="top" wrapText="1"/>
    </xf>
    <xf numFmtId="0" fontId="21" fillId="0" borderId="0" xfId="4" applyFont="1" applyAlignment="1">
      <alignment vertical="top" wrapText="1"/>
    </xf>
    <xf numFmtId="0" fontId="27" fillId="0" borderId="0" xfId="4" applyFont="1" applyAlignment="1">
      <alignment vertical="top" wrapText="1"/>
    </xf>
    <xf numFmtId="0" fontId="23" fillId="0" borderId="2" xfId="4" applyFont="1" applyBorder="1" applyAlignment="1">
      <alignment horizontal="center" wrapText="1"/>
    </xf>
    <xf numFmtId="49" fontId="21" fillId="0" borderId="2" xfId="4" applyNumberFormat="1" applyFont="1" applyBorder="1" applyAlignment="1">
      <alignment horizontal="left" vertical="top" wrapText="1"/>
    </xf>
    <xf numFmtId="1" fontId="24" fillId="3" borderId="6" xfId="4" applyNumberFormat="1" applyFont="1" applyFill="1" applyBorder="1" applyAlignment="1">
      <alignment wrapText="1"/>
    </xf>
    <xf numFmtId="0" fontId="24" fillId="3" borderId="6" xfId="4" applyFont="1" applyFill="1" applyBorder="1" applyAlignment="1">
      <alignment wrapText="1"/>
    </xf>
    <xf numFmtId="1" fontId="24" fillId="3" borderId="8" xfId="4" applyNumberFormat="1" applyFont="1" applyFill="1" applyBorder="1" applyAlignment="1">
      <alignment wrapText="1"/>
    </xf>
    <xf numFmtId="0" fontId="24" fillId="3" borderId="8" xfId="4" applyFont="1" applyFill="1" applyBorder="1" applyAlignment="1">
      <alignment wrapText="1"/>
    </xf>
    <xf numFmtId="0" fontId="20" fillId="2" borderId="3" xfId="4" applyFont="1" applyFill="1" applyBorder="1" applyAlignment="1">
      <alignment vertical="top" wrapText="1"/>
    </xf>
    <xf numFmtId="0" fontId="23" fillId="2" borderId="2" xfId="4" applyFont="1" applyFill="1" applyBorder="1" applyAlignment="1">
      <alignment horizontal="center" vertical="center" wrapText="1"/>
    </xf>
    <xf numFmtId="0" fontId="23" fillId="2" borderId="3" xfId="4" applyFont="1" applyFill="1" applyBorder="1" applyAlignment="1">
      <alignment horizontal="center" vertical="center" wrapText="1"/>
    </xf>
    <xf numFmtId="3" fontId="24" fillId="0" borderId="3" xfId="4" applyNumberFormat="1" applyFont="1" applyBorder="1" applyAlignment="1">
      <alignment horizontal="right" vertical="center" wrapText="1"/>
    </xf>
    <xf numFmtId="0" fontId="24" fillId="0" borderId="3" xfId="4" applyFont="1" applyBorder="1" applyAlignment="1">
      <alignment horizontal="center" vertical="center" wrapText="1"/>
    </xf>
    <xf numFmtId="0" fontId="24" fillId="0" borderId="2" xfId="4" applyFont="1" applyBorder="1" applyAlignment="1">
      <alignment horizontal="center" vertical="center" wrapText="1"/>
    </xf>
    <xf numFmtId="3" fontId="24" fillId="0" borderId="2" xfId="4" applyNumberFormat="1" applyFont="1" applyBorder="1" applyAlignment="1">
      <alignment horizontal="right" wrapText="1"/>
    </xf>
    <xf numFmtId="49" fontId="24" fillId="0" borderId="2" xfId="4" applyNumberFormat="1" applyFont="1" applyBorder="1" applyAlignment="1">
      <alignment horizontal="right" vertical="center" wrapText="1"/>
    </xf>
    <xf numFmtId="0" fontId="21" fillId="2" borderId="2" xfId="4" applyFont="1" applyFill="1" applyBorder="1" applyAlignment="1">
      <alignment horizontal="center" vertical="center" wrapText="1"/>
    </xf>
    <xf numFmtId="0" fontId="24" fillId="2" borderId="1" xfId="4" applyFont="1" applyFill="1" applyBorder="1" applyAlignment="1">
      <alignment horizontal="justify" vertical="top" wrapText="1"/>
    </xf>
    <xf numFmtId="1" fontId="3" fillId="3" borderId="13" xfId="4" applyNumberFormat="1" applyFont="1" applyFill="1" applyBorder="1" applyAlignment="1">
      <alignment wrapText="1"/>
    </xf>
    <xf numFmtId="0" fontId="3" fillId="3" borderId="13" xfId="4" applyFont="1" applyFill="1" applyBorder="1" applyAlignment="1">
      <alignment wrapText="1"/>
    </xf>
    <xf numFmtId="0" fontId="24" fillId="0" borderId="2" xfId="0" applyFont="1" applyBorder="1" applyAlignment="1">
      <alignment vertical="center" wrapText="1"/>
    </xf>
    <xf numFmtId="0" fontId="3" fillId="0" borderId="0" xfId="4" applyFont="1" applyAlignment="1">
      <alignment wrapText="1"/>
    </xf>
    <xf numFmtId="49" fontId="9" fillId="0" borderId="3" xfId="0" applyNumberFormat="1" applyFont="1" applyBorder="1" applyAlignment="1">
      <alignment horizontal="lef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49" fontId="1" fillId="0" borderId="5" xfId="0" applyNumberFormat="1" applyFont="1" applyBorder="1" applyAlignment="1">
      <alignment horizontal="left" vertical="top" wrapText="1"/>
    </xf>
    <xf numFmtId="0" fontId="5" fillId="2" borderId="2" xfId="0" applyFont="1" applyFill="1" applyBorder="1" applyAlignment="1">
      <alignment vertical="top" wrapText="1"/>
    </xf>
    <xf numFmtId="0" fontId="1" fillId="0" borderId="10" xfId="0" applyFont="1" applyBorder="1" applyAlignment="1">
      <alignment wrapText="1"/>
    </xf>
    <xf numFmtId="0" fontId="1" fillId="0" borderId="0" xfId="0" applyFont="1" applyAlignment="1">
      <alignment wrapText="1"/>
    </xf>
    <xf numFmtId="0" fontId="20" fillId="2" borderId="2" xfId="0" applyFont="1" applyFill="1" applyBorder="1" applyAlignment="1">
      <alignment vertical="top" wrapText="1"/>
    </xf>
    <xf numFmtId="49" fontId="21" fillId="0" borderId="5" xfId="0" applyNumberFormat="1" applyFont="1" applyBorder="1" applyAlignment="1">
      <alignment horizontal="left" vertical="top" wrapText="1"/>
    </xf>
    <xf numFmtId="49" fontId="21" fillId="0" borderId="4" xfId="0" applyNumberFormat="1" applyFont="1" applyBorder="1" applyAlignment="1">
      <alignment horizontal="left" vertical="top" wrapText="1"/>
    </xf>
    <xf numFmtId="0" fontId="24" fillId="0" borderId="0" xfId="4" applyFont="1" applyAlignment="1">
      <alignment wrapText="1"/>
    </xf>
    <xf numFmtId="0" fontId="5" fillId="2" borderId="2" xfId="4" applyFont="1" applyFill="1" applyBorder="1" applyAlignment="1">
      <alignment vertical="top" wrapText="1"/>
    </xf>
    <xf numFmtId="49" fontId="9" fillId="0" borderId="5" xfId="4" applyNumberFormat="1" applyFont="1" applyBorder="1" applyAlignment="1">
      <alignment horizontal="left" vertical="top" wrapText="1"/>
    </xf>
    <xf numFmtId="49" fontId="9" fillId="0" borderId="4" xfId="4" applyNumberFormat="1" applyFont="1" applyBorder="1" applyAlignment="1">
      <alignment horizontal="left" vertical="top" wrapText="1"/>
    </xf>
    <xf numFmtId="0" fontId="3" fillId="0" borderId="0" xfId="4" applyFont="1" applyAlignment="1">
      <alignment wrapText="1"/>
    </xf>
    <xf numFmtId="0" fontId="1" fillId="0" borderId="0" xfId="4" applyAlignment="1">
      <alignment wrapText="1"/>
    </xf>
    <xf numFmtId="49" fontId="21" fillId="0" borderId="5" xfId="4" applyNumberFormat="1" applyFont="1" applyBorder="1" applyAlignment="1">
      <alignment horizontal="left" vertical="top" wrapText="1"/>
    </xf>
    <xf numFmtId="49" fontId="21" fillId="0" borderId="4" xfId="4" applyNumberFormat="1" applyFont="1" applyBorder="1" applyAlignment="1">
      <alignment horizontal="left" vertical="top" wrapText="1"/>
    </xf>
    <xf numFmtId="0" fontId="20" fillId="2" borderId="2" xfId="4" applyFont="1" applyFill="1" applyBorder="1" applyAlignment="1">
      <alignment vertical="top" wrapText="1"/>
    </xf>
    <xf numFmtId="0" fontId="5" fillId="2" borderId="2" xfId="0" applyFont="1" applyFill="1" applyBorder="1" applyAlignment="1">
      <alignment vertical="top" wrapText="1"/>
    </xf>
    <xf numFmtId="49" fontId="1" fillId="0" borderId="5" xfId="0" applyNumberFormat="1" applyFont="1" applyBorder="1" applyAlignment="1">
      <alignment horizontal="lef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1" fillId="0" borderId="0" xfId="0" applyFont="1" applyAlignment="1">
      <alignment wrapText="1"/>
    </xf>
    <xf numFmtId="3" fontId="1" fillId="0" borderId="0" xfId="0" applyNumberFormat="1" applyFont="1" applyAlignment="1">
      <alignment wrapText="1"/>
    </xf>
    <xf numFmtId="0" fontId="27" fillId="0" borderId="2" xfId="0" applyFont="1" applyBorder="1" applyAlignment="1">
      <alignment horizontal="right" vertical="center" wrapText="1"/>
    </xf>
    <xf numFmtId="3" fontId="0" fillId="0" borderId="0" xfId="0" applyNumberFormat="1"/>
    <xf numFmtId="1" fontId="24" fillId="3" borderId="0" xfId="4" applyNumberFormat="1" applyFont="1" applyFill="1" applyAlignment="1">
      <alignment wrapText="1"/>
    </xf>
    <xf numFmtId="0" fontId="24" fillId="3" borderId="0" xfId="4" applyFont="1" applyFill="1" applyAlignment="1">
      <alignment wrapText="1"/>
    </xf>
    <xf numFmtId="0" fontId="9" fillId="0" borderId="0" xfId="4" applyFont="1" applyAlignment="1">
      <alignment vertical="top" wrapText="1"/>
    </xf>
    <xf numFmtId="0" fontId="8" fillId="2" borderId="2" xfId="4" applyFont="1" applyFill="1" applyBorder="1" applyAlignment="1">
      <alignment horizontal="center" vertical="center" wrapText="1"/>
    </xf>
    <xf numFmtId="0" fontId="9" fillId="2" borderId="2" xfId="4" applyFont="1" applyFill="1" applyBorder="1" applyAlignment="1">
      <alignment horizontal="center" vertical="center" wrapText="1"/>
    </xf>
    <xf numFmtId="0" fontId="1" fillId="0" borderId="0" xfId="0" applyFont="1" applyAlignment="1">
      <alignment wrapText="1"/>
    </xf>
    <xf numFmtId="49" fontId="9" fillId="0" borderId="2" xfId="0" applyNumberFormat="1" applyFont="1" applyBorder="1" applyAlignment="1">
      <alignment horizontal="left" vertical="top" wrapText="1"/>
    </xf>
    <xf numFmtId="1" fontId="3" fillId="3" borderId="0" xfId="0" applyNumberFormat="1" applyFont="1" applyFill="1" applyAlignment="1">
      <alignment wrapText="1"/>
    </xf>
    <xf numFmtId="0" fontId="3" fillId="3" borderId="0" xfId="0" applyFont="1" applyFill="1" applyAlignment="1">
      <alignment wrapText="1"/>
    </xf>
    <xf numFmtId="0" fontId="5" fillId="2" borderId="3" xfId="0" applyFont="1" applyFill="1" applyBorder="1" applyAlignment="1">
      <alignment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2" borderId="1" xfId="0" applyFont="1" applyFill="1" applyBorder="1" applyAlignment="1">
      <alignment horizontal="justify" vertical="top" wrapText="1"/>
    </xf>
    <xf numFmtId="0" fontId="5" fillId="2" borderId="2" xfId="0" applyFont="1" applyFill="1" applyBorder="1" applyAlignment="1">
      <alignment vertical="top" wrapText="1"/>
    </xf>
    <xf numFmtId="1" fontId="3" fillId="3" borderId="8" xfId="0" applyNumberFormat="1" applyFont="1" applyFill="1" applyBorder="1" applyAlignment="1">
      <alignment wrapText="1"/>
    </xf>
    <xf numFmtId="0" fontId="3" fillId="3" borderId="8" xfId="0" applyFont="1" applyFill="1" applyBorder="1" applyAlignment="1">
      <alignment wrapText="1"/>
    </xf>
    <xf numFmtId="1" fontId="3" fillId="3" borderId="6" xfId="0" applyNumberFormat="1" applyFont="1" applyFill="1" applyBorder="1" applyAlignment="1">
      <alignment wrapText="1"/>
    </xf>
    <xf numFmtId="0" fontId="3" fillId="3" borderId="6" xfId="0" applyFont="1" applyFill="1" applyBorder="1" applyAlignment="1">
      <alignment wrapText="1"/>
    </xf>
    <xf numFmtId="0" fontId="3" fillId="0" borderId="0" xfId="4" applyFont="1" applyAlignment="1">
      <alignment wrapText="1"/>
    </xf>
    <xf numFmtId="0" fontId="1" fillId="0" borderId="0" xfId="4" applyAlignment="1">
      <alignment wrapText="1"/>
    </xf>
    <xf numFmtId="49" fontId="9" fillId="0" borderId="5" xfId="4" applyNumberFormat="1" applyFont="1" applyBorder="1" applyAlignment="1">
      <alignment horizontal="left" vertical="top" wrapText="1"/>
    </xf>
    <xf numFmtId="49" fontId="9" fillId="0" borderId="4" xfId="4" applyNumberFormat="1" applyFont="1" applyBorder="1" applyAlignment="1">
      <alignment horizontal="left" vertical="top" wrapText="1"/>
    </xf>
    <xf numFmtId="0" fontId="5" fillId="2" borderId="2" xfId="4" applyFont="1" applyFill="1" applyBorder="1" applyAlignment="1">
      <alignment vertical="top" wrapText="1"/>
    </xf>
    <xf numFmtId="3" fontId="3" fillId="0" borderId="2" xfId="4" applyNumberFormat="1" applyFont="1" applyBorder="1"/>
    <xf numFmtId="0" fontId="24" fillId="0" borderId="0" xfId="4" applyFont="1" applyAlignment="1">
      <alignment wrapText="1"/>
    </xf>
    <xf numFmtId="0" fontId="5" fillId="2" borderId="2" xfId="4" applyFont="1" applyFill="1" applyBorder="1" applyAlignment="1">
      <alignment vertical="top" wrapText="1"/>
    </xf>
    <xf numFmtId="49" fontId="9" fillId="0" borderId="5" xfId="4" applyNumberFormat="1" applyFont="1" applyBorder="1" applyAlignment="1">
      <alignment horizontal="left" vertical="top" wrapText="1"/>
    </xf>
    <xf numFmtId="49" fontId="9" fillId="0" borderId="4" xfId="4" applyNumberFormat="1" applyFont="1" applyBorder="1" applyAlignment="1">
      <alignment horizontal="left" vertical="top" wrapText="1"/>
    </xf>
    <xf numFmtId="0" fontId="3" fillId="0" borderId="0" xfId="4" applyFont="1" applyAlignment="1">
      <alignment wrapText="1"/>
    </xf>
    <xf numFmtId="0" fontId="1" fillId="0" borderId="0" xfId="4" applyAlignment="1">
      <alignment wrapText="1"/>
    </xf>
    <xf numFmtId="0" fontId="20" fillId="2" borderId="2" xfId="4" applyFont="1" applyFill="1" applyBorder="1" applyAlignment="1">
      <alignment vertical="top" wrapText="1"/>
    </xf>
    <xf numFmtId="49" fontId="21" fillId="0" borderId="5" xfId="4" applyNumberFormat="1" applyFont="1" applyBorder="1" applyAlignment="1">
      <alignment horizontal="left" vertical="top" wrapText="1"/>
    </xf>
    <xf numFmtId="49" fontId="21" fillId="0" borderId="4" xfId="4" applyNumberFormat="1" applyFont="1" applyBorder="1" applyAlignment="1">
      <alignment horizontal="left" vertical="top" wrapText="1"/>
    </xf>
    <xf numFmtId="0" fontId="3" fillId="0" borderId="0" xfId="4" applyFont="1" applyAlignment="1">
      <alignment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49" fontId="1" fillId="0" borderId="5" xfId="0" applyNumberFormat="1" applyFont="1" applyBorder="1" applyAlignment="1">
      <alignment horizontal="left" vertical="top" wrapText="1"/>
    </xf>
    <xf numFmtId="0" fontId="5" fillId="2" borderId="2" xfId="0" applyFont="1" applyFill="1" applyBorder="1" applyAlignment="1">
      <alignment vertical="top" wrapText="1"/>
    </xf>
    <xf numFmtId="0" fontId="1" fillId="0" borderId="10" xfId="0" applyFont="1" applyBorder="1" applyAlignment="1">
      <alignment wrapText="1"/>
    </xf>
    <xf numFmtId="0" fontId="1" fillId="0" borderId="0" xfId="0" applyFont="1" applyAlignment="1">
      <alignment wrapText="1"/>
    </xf>
    <xf numFmtId="0" fontId="1" fillId="0" borderId="0" xfId="4"/>
    <xf numFmtId="3" fontId="1" fillId="0" borderId="0" xfId="4" applyNumberFormat="1" applyAlignment="1">
      <alignment wrapText="1"/>
    </xf>
    <xf numFmtId="0" fontId="22" fillId="0" borderId="0" xfId="4" applyFont="1" applyAlignment="1">
      <alignment vertical="top" wrapText="1"/>
    </xf>
    <xf numFmtId="0" fontId="20" fillId="2" borderId="6" xfId="4" applyFont="1" applyFill="1" applyBorder="1" applyAlignment="1">
      <alignment vertical="center" wrapText="1"/>
    </xf>
    <xf numFmtId="49" fontId="24" fillId="0" borderId="2" xfId="4" applyNumberFormat="1" applyFont="1" applyBorder="1" applyAlignment="1">
      <alignment horizontal="center" vertical="center" wrapText="1"/>
    </xf>
    <xf numFmtId="3" fontId="1" fillId="0" borderId="0" xfId="4" applyNumberFormat="1" applyAlignment="1">
      <alignment horizontal="center" wrapText="1"/>
    </xf>
    <xf numFmtId="0" fontId="24" fillId="0" borderId="2" xfId="4" applyFont="1" applyBorder="1" applyAlignment="1">
      <alignment vertical="center" wrapText="1"/>
    </xf>
    <xf numFmtId="0" fontId="9" fillId="0" borderId="0" xfId="0" applyFont="1" applyFill="1" applyAlignment="1">
      <alignment vertical="top" wrapText="1"/>
    </xf>
    <xf numFmtId="3" fontId="3" fillId="0" borderId="3" xfId="4" applyNumberFormat="1" applyFont="1" applyBorder="1" applyAlignment="1">
      <alignment horizontal="center" vertical="center" wrapText="1"/>
    </xf>
    <xf numFmtId="0" fontId="24" fillId="0" borderId="2" xfId="0" applyFont="1" applyBorder="1" applyAlignment="1">
      <alignment horizontal="right" vertical="center" wrapText="1"/>
    </xf>
    <xf numFmtId="3" fontId="24" fillId="2" borderId="20" xfId="0" applyNumberFormat="1" applyFont="1" applyFill="1" applyBorder="1" applyAlignment="1">
      <alignment horizontal="right" vertical="center" wrapText="1"/>
    </xf>
    <xf numFmtId="3" fontId="24" fillId="2" borderId="16" xfId="0" applyNumberFormat="1" applyFont="1" applyFill="1" applyBorder="1" applyAlignment="1">
      <alignment horizontal="right" vertical="center" wrapText="1"/>
    </xf>
    <xf numFmtId="0" fontId="24" fillId="2" borderId="2" xfId="0" applyFont="1" applyFill="1" applyBorder="1" applyAlignment="1">
      <alignment horizontal="center" vertical="center" wrapText="1"/>
    </xf>
    <xf numFmtId="3" fontId="24" fillId="0" borderId="4" xfId="0" applyNumberFormat="1" applyFont="1" applyBorder="1" applyAlignment="1">
      <alignment horizontal="right" vertical="center" wrapText="1"/>
    </xf>
    <xf numFmtId="0" fontId="0" fillId="0" borderId="16" xfId="0" applyBorder="1" applyAlignment="1">
      <alignment horizontal="right" wrapText="1"/>
    </xf>
    <xf numFmtId="0" fontId="0" fillId="0" borderId="16" xfId="0" applyBorder="1" applyAlignment="1">
      <alignment horizontal="center" wrapText="1"/>
    </xf>
    <xf numFmtId="0" fontId="0" fillId="0" borderId="16" xfId="0" applyBorder="1" applyAlignment="1">
      <alignment horizontal="center" vertical="center" wrapText="1"/>
    </xf>
    <xf numFmtId="0" fontId="5" fillId="2" borderId="2" xfId="4" applyFont="1" applyFill="1" applyBorder="1" applyAlignment="1">
      <alignment vertical="top" wrapText="1"/>
    </xf>
    <xf numFmtId="49" fontId="9" fillId="0" borderId="5" xfId="4" applyNumberFormat="1" applyFont="1" applyBorder="1" applyAlignment="1">
      <alignment horizontal="left" vertical="top" wrapText="1"/>
    </xf>
    <xf numFmtId="49" fontId="9" fillId="0" borderId="4" xfId="4" applyNumberFormat="1" applyFont="1" applyBorder="1" applyAlignment="1">
      <alignment horizontal="left" vertical="top" wrapText="1"/>
    </xf>
    <xf numFmtId="0" fontId="3" fillId="0" borderId="0" xfId="4" applyFont="1" applyAlignment="1">
      <alignment wrapText="1"/>
    </xf>
    <xf numFmtId="0" fontId="1" fillId="0" borderId="0" xfId="4" applyAlignment="1">
      <alignment wrapText="1"/>
    </xf>
    <xf numFmtId="3" fontId="37" fillId="0" borderId="0" xfId="4" applyNumberFormat="1" applyFont="1" applyAlignment="1">
      <alignment wrapText="1"/>
    </xf>
    <xf numFmtId="3" fontId="38" fillId="0" borderId="0" xfId="4" applyNumberFormat="1" applyFont="1" applyAlignment="1">
      <alignment wrapText="1"/>
    </xf>
    <xf numFmtId="0" fontId="3" fillId="0" borderId="0" xfId="4" applyFont="1" applyAlignment="1">
      <alignment wrapText="1"/>
    </xf>
    <xf numFmtId="0" fontId="1" fillId="0" borderId="0" xfId="0" applyFont="1" applyAlignment="1">
      <alignment wrapText="1"/>
    </xf>
    <xf numFmtId="49" fontId="9" fillId="0" borderId="0" xfId="0" applyNumberFormat="1" applyFont="1" applyBorder="1" applyAlignment="1">
      <alignment horizontal="left" vertical="top" wrapText="1"/>
    </xf>
    <xf numFmtId="49" fontId="9" fillId="0" borderId="0" xfId="0" applyNumberFormat="1" applyFont="1" applyBorder="1" applyAlignment="1">
      <alignment horizontal="justify" vertical="top" wrapText="1"/>
    </xf>
    <xf numFmtId="3" fontId="3" fillId="0" borderId="2" xfId="0" applyNumberFormat="1" applyFont="1" applyBorder="1" applyAlignment="1">
      <alignment horizontal="center" vertical="center" wrapText="1"/>
    </xf>
    <xf numFmtId="3" fontId="3" fillId="0" borderId="3" xfId="4" applyNumberFormat="1" applyFont="1" applyFill="1" applyBorder="1" applyAlignment="1">
      <alignment horizontal="right" vertical="center" wrapText="1"/>
    </xf>
    <xf numFmtId="3" fontId="3" fillId="0" borderId="2" xfId="4" applyNumberFormat="1" applyFont="1" applyFill="1" applyBorder="1" applyAlignment="1">
      <alignment horizontal="right" vertical="center" wrapText="1"/>
    </xf>
    <xf numFmtId="0" fontId="3" fillId="0" borderId="3" xfId="4" applyFont="1" applyFill="1" applyBorder="1" applyAlignment="1">
      <alignment horizontal="center" vertical="center" wrapText="1"/>
    </xf>
    <xf numFmtId="0" fontId="3" fillId="0" borderId="2" xfId="4" applyFont="1" applyFill="1" applyBorder="1" applyAlignment="1">
      <alignment horizontal="center" vertical="center" wrapText="1"/>
    </xf>
    <xf numFmtId="49" fontId="3" fillId="0" borderId="2" xfId="4" applyNumberFormat="1" applyFont="1" applyFill="1" applyBorder="1" applyAlignment="1">
      <alignment horizontal="right" vertical="center" wrapText="1"/>
    </xf>
    <xf numFmtId="0" fontId="23" fillId="0" borderId="3" xfId="4" applyFont="1" applyFill="1" applyBorder="1" applyAlignment="1">
      <alignment horizontal="center" vertical="center" wrapText="1"/>
    </xf>
    <xf numFmtId="3" fontId="18" fillId="0" borderId="2" xfId="3" applyNumberFormat="1" applyFont="1" applyBorder="1" applyAlignment="1">
      <alignment horizontal="right" vertical="center" wrapText="1"/>
    </xf>
    <xf numFmtId="3" fontId="18" fillId="0" borderId="2" xfId="0" applyNumberFormat="1" applyFont="1" applyBorder="1" applyAlignment="1">
      <alignment horizontal="right" vertical="center" wrapText="1"/>
    </xf>
    <xf numFmtId="0" fontId="30" fillId="0" borderId="2" xfId="0" applyFont="1" applyBorder="1" applyAlignment="1">
      <alignment horizontal="right" vertical="center" wrapText="1"/>
    </xf>
    <xf numFmtId="0" fontId="41" fillId="0" borderId="0" xfId="4" applyFont="1" applyAlignment="1">
      <alignment wrapText="1"/>
    </xf>
    <xf numFmtId="1" fontId="41" fillId="0" borderId="0" xfId="4" applyNumberFormat="1" applyFont="1" applyAlignment="1">
      <alignment wrapText="1"/>
    </xf>
    <xf numFmtId="0" fontId="41" fillId="0" borderId="0" xfId="0" applyFont="1"/>
    <xf numFmtId="0" fontId="18" fillId="0" borderId="2" xfId="0" applyFont="1" applyBorder="1" applyAlignment="1">
      <alignment wrapText="1"/>
    </xf>
    <xf numFmtId="0" fontId="41" fillId="0" borderId="0" xfId="0" applyFont="1" applyAlignment="1">
      <alignment wrapText="1"/>
    </xf>
    <xf numFmtId="1" fontId="41" fillId="0" borderId="0" xfId="0" applyNumberFormat="1" applyFont="1" applyAlignment="1">
      <alignment wrapText="1"/>
    </xf>
    <xf numFmtId="0" fontId="18" fillId="0" borderId="2" xfId="0" applyFont="1" applyBorder="1" applyAlignment="1">
      <alignment horizontal="right" wrapText="1"/>
    </xf>
    <xf numFmtId="3" fontId="18" fillId="0" borderId="4" xfId="0" applyNumberFormat="1" applyFont="1" applyBorder="1" applyAlignment="1">
      <alignment wrapText="1"/>
    </xf>
    <xf numFmtId="0" fontId="18" fillId="0" borderId="4" xfId="0" applyFont="1" applyBorder="1" applyAlignment="1">
      <alignment wrapText="1"/>
    </xf>
    <xf numFmtId="0" fontId="18" fillId="0" borderId="4" xfId="0" applyFont="1" applyBorder="1" applyAlignment="1">
      <alignment horizontal="right" wrapText="1"/>
    </xf>
    <xf numFmtId="49" fontId="21" fillId="0" borderId="0" xfId="0" applyNumberFormat="1" applyFont="1" applyBorder="1" applyAlignment="1">
      <alignment horizontal="left" vertical="top" wrapText="1"/>
    </xf>
    <xf numFmtId="49" fontId="21" fillId="0" borderId="0" xfId="0" applyNumberFormat="1" applyFont="1" applyFill="1" applyBorder="1" applyAlignment="1">
      <alignment horizontal="justify" vertical="top" wrapText="1"/>
    </xf>
    <xf numFmtId="3" fontId="18" fillId="0" borderId="3" xfId="0" applyNumberFormat="1" applyFont="1" applyBorder="1" applyAlignment="1">
      <alignment horizontal="right" vertical="center" wrapText="1"/>
    </xf>
    <xf numFmtId="3" fontId="18" fillId="0" borderId="16" xfId="0" applyNumberFormat="1" applyFont="1" applyBorder="1" applyAlignment="1">
      <alignment horizontal="right" vertical="center" wrapText="1"/>
    </xf>
    <xf numFmtId="10" fontId="18" fillId="0" borderId="4" xfId="5" applyNumberFormat="1" applyFont="1" applyBorder="1" applyAlignment="1">
      <alignment horizontal="right" vertical="center" wrapText="1"/>
    </xf>
    <xf numFmtId="1" fontId="18" fillId="0" borderId="4" xfId="5" applyNumberFormat="1" applyFont="1" applyBorder="1" applyAlignment="1">
      <alignment horizontal="right" vertical="center" wrapText="1"/>
    </xf>
    <xf numFmtId="1" fontId="18" fillId="0" borderId="2" xfId="5" applyNumberFormat="1" applyFont="1" applyBorder="1" applyAlignment="1">
      <alignment horizontal="right" vertical="center" wrapText="1"/>
    </xf>
    <xf numFmtId="49" fontId="18" fillId="0" borderId="2" xfId="4" applyNumberFormat="1" applyFont="1" applyBorder="1" applyAlignment="1">
      <alignment horizontal="right" vertical="center" wrapText="1"/>
    </xf>
    <xf numFmtId="3" fontId="18" fillId="0" borderId="2" xfId="4" applyNumberFormat="1" applyFont="1" applyBorder="1" applyAlignment="1">
      <alignment horizontal="right" vertical="center" wrapText="1"/>
    </xf>
    <xf numFmtId="9" fontId="18" fillId="0" borderId="2" xfId="0" applyNumberFormat="1" applyFont="1" applyBorder="1" applyAlignment="1">
      <alignment horizontal="right" vertical="center" wrapText="1"/>
    </xf>
    <xf numFmtId="10" fontId="18" fillId="0" borderId="2" xfId="5"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3" fontId="30" fillId="4" borderId="2" xfId="0" applyNumberFormat="1" applyFont="1" applyFill="1" applyBorder="1" applyAlignment="1">
      <alignment horizontal="right" vertical="center" wrapText="1"/>
    </xf>
    <xf numFmtId="3" fontId="30" fillId="0" borderId="2" xfId="0" applyNumberFormat="1" applyFont="1" applyBorder="1" applyAlignment="1">
      <alignment horizontal="right" vertical="center" wrapText="1"/>
    </xf>
    <xf numFmtId="49" fontId="42" fillId="0" borderId="5" xfId="0" applyNumberFormat="1" applyFont="1" applyBorder="1" applyAlignment="1">
      <alignment vertical="top" wrapText="1"/>
    </xf>
    <xf numFmtId="3" fontId="3" fillId="0" borderId="3" xfId="0" applyNumberFormat="1" applyFont="1" applyFill="1" applyBorder="1" applyAlignment="1">
      <alignment horizontal="right" vertical="center" wrapText="1"/>
    </xf>
    <xf numFmtId="0" fontId="1" fillId="0" borderId="0" xfId="4" applyAlignment="1">
      <alignment wrapText="1"/>
    </xf>
    <xf numFmtId="0" fontId="3" fillId="0" borderId="0" xfId="4" applyFont="1" applyAlignment="1">
      <alignment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5" fillId="2" borderId="2" xfId="0" applyFont="1" applyFill="1" applyBorder="1" applyAlignment="1">
      <alignment vertical="top" wrapText="1"/>
    </xf>
    <xf numFmtId="0" fontId="1" fillId="0" borderId="10" xfId="0" applyFont="1" applyBorder="1" applyAlignment="1">
      <alignment wrapText="1"/>
    </xf>
    <xf numFmtId="0" fontId="1" fillId="0" borderId="0" xfId="0" applyFont="1" applyAlignment="1">
      <alignment wrapText="1"/>
    </xf>
    <xf numFmtId="9" fontId="3" fillId="0" borderId="2" xfId="6" applyFont="1" applyFill="1" applyBorder="1" applyAlignment="1">
      <alignment horizontal="right" vertical="center" wrapText="1"/>
    </xf>
    <xf numFmtId="0" fontId="3" fillId="0" borderId="2" xfId="0" applyFont="1" applyBorder="1" applyAlignment="1">
      <alignment horizontal="right" vertical="center" wrapText="1"/>
    </xf>
    <xf numFmtId="9" fontId="1" fillId="0" borderId="0" xfId="0" applyNumberFormat="1" applyFont="1" applyAlignment="1">
      <alignment wrapText="1"/>
    </xf>
    <xf numFmtId="3" fontId="18" fillId="0" borderId="2" xfId="3" quotePrefix="1" applyNumberFormat="1" applyFont="1" applyBorder="1" applyAlignment="1">
      <alignment horizontal="right" vertical="center" wrapText="1"/>
    </xf>
    <xf numFmtId="49" fontId="3" fillId="0" borderId="2" xfId="0" applyNumberFormat="1" applyFont="1" applyBorder="1" applyAlignment="1">
      <alignment horizontal="center" vertical="center" wrapText="1"/>
    </xf>
    <xf numFmtId="0" fontId="3" fillId="0" borderId="0" xfId="4" applyFont="1" applyAlignment="1">
      <alignment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5" fillId="2" borderId="2" xfId="0" applyFont="1" applyFill="1" applyBorder="1" applyAlignment="1">
      <alignment vertical="top" wrapText="1"/>
    </xf>
    <xf numFmtId="0" fontId="1" fillId="0" borderId="10" xfId="0" applyFont="1" applyBorder="1" applyAlignment="1">
      <alignment wrapText="1"/>
    </xf>
    <xf numFmtId="0" fontId="1" fillId="0" borderId="0" xfId="0" applyFont="1" applyAlignment="1">
      <alignment wrapText="1"/>
    </xf>
    <xf numFmtId="4" fontId="1" fillId="0" borderId="0" xfId="0" applyNumberFormat="1" applyFont="1" applyAlignment="1">
      <alignment wrapText="1"/>
    </xf>
    <xf numFmtId="0" fontId="3" fillId="0" borderId="3" xfId="0"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11" fillId="0" borderId="8" xfId="4" applyFont="1" applyBorder="1" applyAlignment="1">
      <alignment horizontal="center" wrapText="1"/>
    </xf>
    <xf numFmtId="0" fontId="1" fillId="0" borderId="8" xfId="4" applyBorder="1" applyAlignment="1">
      <alignment horizontal="center" wrapText="1"/>
    </xf>
    <xf numFmtId="49" fontId="3" fillId="0" borderId="0" xfId="4" applyNumberFormat="1" applyFont="1" applyAlignment="1">
      <alignment horizontal="center" vertical="center" wrapText="1"/>
    </xf>
    <xf numFmtId="49" fontId="1" fillId="0" borderId="0" xfId="4" applyNumberFormat="1" applyAlignment="1">
      <alignment horizontal="center" vertical="center" wrapText="1"/>
    </xf>
    <xf numFmtId="0" fontId="16" fillId="0" borderId="0" xfId="4" applyFont="1" applyAlignment="1">
      <alignment horizontal="justify" wrapText="1"/>
    </xf>
    <xf numFmtId="49" fontId="3" fillId="0" borderId="1" xfId="4" applyNumberFormat="1" applyFont="1" applyBorder="1" applyAlignment="1">
      <alignment horizontal="justify" vertical="top" wrapText="1"/>
    </xf>
    <xf numFmtId="49" fontId="3" fillId="0" borderId="6" xfId="4" applyNumberFormat="1" applyFont="1" applyBorder="1" applyAlignment="1">
      <alignment horizontal="justify" vertical="top" wrapText="1"/>
    </xf>
    <xf numFmtId="49" fontId="3" fillId="0" borderId="7" xfId="4" applyNumberFormat="1" applyFont="1" applyBorder="1" applyAlignment="1">
      <alignment horizontal="justify" vertical="top" wrapText="1"/>
    </xf>
    <xf numFmtId="0" fontId="3" fillId="0" borderId="0" xfId="4" applyFont="1" applyAlignment="1">
      <alignment wrapText="1"/>
    </xf>
    <xf numFmtId="0" fontId="1" fillId="0" borderId="0" xfId="4" applyAlignment="1">
      <alignment wrapText="1"/>
    </xf>
    <xf numFmtId="49" fontId="1" fillId="0" borderId="0" xfId="4" applyNumberFormat="1" applyAlignment="1">
      <alignment wrapText="1"/>
    </xf>
    <xf numFmtId="49" fontId="3" fillId="0" borderId="1" xfId="0" applyNumberFormat="1" applyFont="1" applyBorder="1" applyAlignment="1">
      <alignment horizontal="justify" vertical="center" wrapText="1"/>
    </xf>
    <xf numFmtId="0" fontId="1" fillId="0" borderId="6" xfId="0" applyFont="1" applyBorder="1" applyAlignment="1">
      <alignment horizontal="justify" vertical="center" wrapText="1"/>
    </xf>
    <xf numFmtId="0" fontId="1" fillId="0" borderId="7" xfId="0" applyFont="1" applyBorder="1" applyAlignment="1">
      <alignment horizontal="justify" vertical="center" wrapText="1"/>
    </xf>
    <xf numFmtId="49" fontId="9" fillId="0" borderId="3" xfId="4" applyNumberFormat="1" applyFont="1" applyBorder="1" applyAlignment="1">
      <alignment horizontal="left" vertical="top" wrapText="1"/>
    </xf>
    <xf numFmtId="49" fontId="9" fillId="0" borderId="5" xfId="4" applyNumberFormat="1" applyFont="1" applyBorder="1" applyAlignment="1">
      <alignment horizontal="left" vertical="top" wrapText="1"/>
    </xf>
    <xf numFmtId="49" fontId="9" fillId="0" borderId="4" xfId="4" applyNumberFormat="1" applyFont="1" applyBorder="1" applyAlignment="1">
      <alignment horizontal="left" vertical="top" wrapText="1"/>
    </xf>
    <xf numFmtId="0" fontId="5" fillId="2" borderId="1" xfId="4" applyFont="1" applyFill="1" applyBorder="1" applyAlignment="1">
      <alignment horizontal="left" vertical="top" wrapText="1"/>
    </xf>
    <xf numFmtId="0" fontId="5" fillId="2" borderId="6" xfId="4" applyFont="1" applyFill="1" applyBorder="1" applyAlignment="1">
      <alignment horizontal="left" vertical="top" wrapText="1"/>
    </xf>
    <xf numFmtId="0" fontId="5" fillId="2" borderId="7" xfId="4" applyFont="1" applyFill="1" applyBorder="1" applyAlignment="1">
      <alignment horizontal="left" vertical="top" wrapText="1"/>
    </xf>
    <xf numFmtId="49" fontId="3" fillId="0" borderId="2" xfId="4" applyNumberFormat="1" applyFont="1" applyBorder="1" applyAlignment="1">
      <alignment horizontal="justify" vertical="top" wrapText="1"/>
    </xf>
    <xf numFmtId="0" fontId="3" fillId="2" borderId="1" xfId="4" applyFont="1" applyFill="1" applyBorder="1" applyAlignment="1">
      <alignment horizontal="left" vertical="top" wrapText="1"/>
    </xf>
    <xf numFmtId="0" fontId="3" fillId="2" borderId="6" xfId="4" applyFont="1" applyFill="1" applyBorder="1" applyAlignment="1">
      <alignment horizontal="left" vertical="top" wrapText="1"/>
    </xf>
    <xf numFmtId="0" fontId="5" fillId="0" borderId="1" xfId="4" applyFont="1" applyBorder="1" applyAlignment="1">
      <alignment horizontal="center" vertical="top" wrapText="1"/>
    </xf>
    <xf numFmtId="0" fontId="5" fillId="0" borderId="7" xfId="4" applyFont="1" applyBorder="1" applyAlignment="1">
      <alignment horizontal="center" vertical="top" wrapText="1"/>
    </xf>
    <xf numFmtId="0" fontId="3" fillId="0" borderId="1" xfId="4" applyFont="1" applyBorder="1" applyAlignment="1">
      <alignment horizontal="justify" vertical="top" wrapText="1"/>
    </xf>
    <xf numFmtId="0" fontId="3" fillId="0" borderId="6" xfId="4" applyFont="1" applyBorder="1" applyAlignment="1">
      <alignment horizontal="justify" vertical="top" wrapText="1"/>
    </xf>
    <xf numFmtId="0" fontId="3" fillId="0" borderId="7" xfId="4" applyFont="1" applyBorder="1" applyAlignment="1">
      <alignment horizontal="justify" vertical="top" wrapText="1"/>
    </xf>
    <xf numFmtId="0" fontId="5" fillId="2" borderId="1" xfId="4"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7" xfId="4" applyFont="1" applyFill="1" applyBorder="1" applyAlignment="1">
      <alignment horizontal="left" vertical="center" wrapText="1"/>
    </xf>
    <xf numFmtId="0" fontId="3" fillId="2" borderId="1" xfId="4" applyFont="1" applyFill="1" applyBorder="1" applyAlignment="1">
      <alignment horizontal="left" vertical="center" wrapText="1"/>
    </xf>
    <xf numFmtId="0" fontId="3" fillId="2" borderId="6" xfId="4" applyFont="1" applyFill="1" applyBorder="1" applyAlignment="1">
      <alignment horizontal="left" vertical="center" wrapText="1"/>
    </xf>
    <xf numFmtId="0" fontId="3" fillId="2" borderId="7" xfId="4" applyFont="1" applyFill="1" applyBorder="1" applyAlignment="1">
      <alignment horizontal="left" vertical="center" wrapText="1"/>
    </xf>
    <xf numFmtId="49" fontId="3" fillId="0" borderId="6" xfId="0" applyNumberFormat="1" applyFont="1" applyBorder="1" applyAlignment="1">
      <alignment horizontal="justify" vertical="center" wrapText="1"/>
    </xf>
    <xf numFmtId="49" fontId="3" fillId="0" borderId="7" xfId="0" applyNumberFormat="1" applyFont="1" applyBorder="1" applyAlignment="1">
      <alignment horizontal="justify" vertical="center" wrapText="1"/>
    </xf>
    <xf numFmtId="0" fontId="8" fillId="2" borderId="2" xfId="4" applyFont="1" applyFill="1" applyBorder="1" applyAlignment="1">
      <alignment horizontal="left" wrapText="1"/>
    </xf>
    <xf numFmtId="0" fontId="5" fillId="2" borderId="1" xfId="4" applyFont="1" applyFill="1" applyBorder="1" applyAlignment="1">
      <alignment horizontal="left" wrapText="1"/>
    </xf>
    <xf numFmtId="0" fontId="1" fillId="2" borderId="6" xfId="4" applyFill="1" applyBorder="1" applyAlignment="1">
      <alignment horizontal="left" wrapText="1"/>
    </xf>
    <xf numFmtId="0" fontId="1" fillId="2" borderId="7" xfId="4" applyFill="1" applyBorder="1" applyAlignment="1">
      <alignment horizontal="left" wrapText="1"/>
    </xf>
    <xf numFmtId="0" fontId="5" fillId="2" borderId="7" xfId="4" applyFont="1" applyFill="1" applyBorder="1" applyAlignment="1">
      <alignment vertical="center" wrapText="1"/>
    </xf>
    <xf numFmtId="0" fontId="5" fillId="2" borderId="2" xfId="4" applyFont="1" applyFill="1" applyBorder="1" applyAlignment="1">
      <alignment vertical="center" wrapText="1"/>
    </xf>
    <xf numFmtId="0" fontId="3" fillId="2" borderId="7" xfId="4" applyFont="1" applyFill="1" applyBorder="1" applyAlignment="1">
      <alignment horizontal="left" vertical="top" wrapText="1"/>
    </xf>
    <xf numFmtId="49" fontId="3" fillId="2" borderId="7" xfId="4" applyNumberFormat="1" applyFont="1" applyFill="1" applyBorder="1" applyAlignment="1">
      <alignment horizontal="left" vertical="top" wrapText="1"/>
    </xf>
    <xf numFmtId="49" fontId="3" fillId="2" borderId="2" xfId="4" applyNumberFormat="1" applyFont="1" applyFill="1" applyBorder="1" applyAlignment="1">
      <alignment horizontal="left" vertical="top" wrapText="1"/>
    </xf>
    <xf numFmtId="49" fontId="18" fillId="0" borderId="1" xfId="0" applyNumberFormat="1" applyFont="1" applyBorder="1" applyAlignment="1">
      <alignment horizontal="justify" vertical="center" wrapText="1"/>
    </xf>
    <xf numFmtId="49" fontId="18" fillId="0" borderId="6" xfId="0" applyNumberFormat="1" applyFont="1" applyBorder="1" applyAlignment="1">
      <alignment horizontal="justify" vertical="center" wrapText="1"/>
    </xf>
    <xf numFmtId="49" fontId="18" fillId="0" borderId="7" xfId="0" applyNumberFormat="1" applyFont="1" applyBorder="1" applyAlignment="1">
      <alignment horizontal="justify" vertical="center" wrapText="1"/>
    </xf>
    <xf numFmtId="49" fontId="1" fillId="0" borderId="4" xfId="4" applyNumberFormat="1" applyBorder="1" applyAlignment="1">
      <alignment horizontal="left" vertical="top" wrapText="1"/>
    </xf>
    <xf numFmtId="0" fontId="6" fillId="0" borderId="2" xfId="4" applyFont="1" applyBorder="1" applyAlignment="1">
      <alignment vertical="top" wrapText="1"/>
    </xf>
    <xf numFmtId="0" fontId="10" fillId="0" borderId="2" xfId="4" applyFont="1" applyBorder="1" applyAlignment="1">
      <alignment vertical="top" wrapText="1"/>
    </xf>
    <xf numFmtId="49" fontId="1" fillId="0" borderId="6" xfId="4" applyNumberFormat="1" applyBorder="1" applyAlignment="1">
      <alignment horizontal="justify" vertical="top" wrapText="1"/>
    </xf>
    <xf numFmtId="49" fontId="1" fillId="0" borderId="7" xfId="4" applyNumberFormat="1" applyBorder="1" applyAlignment="1">
      <alignment horizontal="justify" vertical="top" wrapText="1"/>
    </xf>
    <xf numFmtId="49" fontId="1" fillId="0" borderId="5" xfId="4" applyNumberFormat="1" applyBorder="1" applyAlignment="1">
      <alignment horizontal="left" vertical="top" wrapText="1"/>
    </xf>
    <xf numFmtId="0" fontId="5" fillId="2" borderId="2" xfId="4" applyFont="1" applyFill="1" applyBorder="1" applyAlignment="1">
      <alignment horizontal="justify" vertical="top" wrapText="1"/>
    </xf>
    <xf numFmtId="0" fontId="1" fillId="2" borderId="2" xfId="4" applyFill="1" applyBorder="1" applyAlignment="1">
      <alignment horizontal="justify" vertical="top" wrapText="1"/>
    </xf>
    <xf numFmtId="0" fontId="5" fillId="2" borderId="1" xfId="4" applyFont="1" applyFill="1" applyBorder="1" applyAlignment="1">
      <alignment horizontal="justify" vertical="top" wrapText="1"/>
    </xf>
    <xf numFmtId="0" fontId="1" fillId="2" borderId="6" xfId="4" applyFill="1" applyBorder="1" applyAlignment="1">
      <alignment horizontal="justify" vertical="top" wrapText="1"/>
    </xf>
    <xf numFmtId="0" fontId="1" fillId="2" borderId="7" xfId="4" applyFill="1" applyBorder="1" applyAlignment="1">
      <alignment horizontal="justify" vertical="top" wrapText="1"/>
    </xf>
    <xf numFmtId="49" fontId="1" fillId="0" borderId="2" xfId="4" applyNumberFormat="1" applyBorder="1" applyAlignment="1">
      <alignment horizontal="justify" vertical="top" wrapText="1"/>
    </xf>
    <xf numFmtId="1" fontId="3" fillId="3" borderId="0" xfId="4" applyNumberFormat="1" applyFont="1" applyFill="1" applyAlignment="1">
      <alignment horizontal="center" wrapText="1"/>
    </xf>
    <xf numFmtId="0" fontId="1" fillId="0" borderId="0" xfId="4" applyAlignment="1">
      <alignment horizontal="center" wrapText="1"/>
    </xf>
    <xf numFmtId="0" fontId="1" fillId="0" borderId="6" xfId="4" applyBorder="1" applyAlignment="1">
      <alignment horizontal="justify" vertical="top" wrapText="1"/>
    </xf>
    <xf numFmtId="0" fontId="1" fillId="0" borderId="7" xfId="4" applyBorder="1" applyAlignment="1">
      <alignment horizontal="justify" vertical="top" wrapText="1"/>
    </xf>
    <xf numFmtId="49" fontId="3" fillId="0" borderId="8" xfId="4" applyNumberFormat="1" applyFont="1" applyBorder="1" applyAlignment="1">
      <alignment horizontal="justify" vertical="top" wrapText="1"/>
    </xf>
    <xf numFmtId="49" fontId="3" fillId="0" borderId="9" xfId="4" applyNumberFormat="1" applyFont="1" applyBorder="1" applyAlignment="1">
      <alignment horizontal="justify" vertical="top" wrapText="1"/>
    </xf>
    <xf numFmtId="0" fontId="5" fillId="2" borderId="2" xfId="4" applyFont="1" applyFill="1" applyBorder="1" applyAlignment="1">
      <alignment vertical="top" wrapText="1"/>
    </xf>
    <xf numFmtId="0" fontId="1" fillId="2" borderId="2" xfId="4" applyFill="1" applyBorder="1" applyAlignment="1">
      <alignment vertical="top" wrapText="1"/>
    </xf>
    <xf numFmtId="0" fontId="5" fillId="0" borderId="2" xfId="4" applyFont="1" applyBorder="1" applyAlignment="1">
      <alignment horizontal="center" vertical="center" wrapText="1"/>
    </xf>
    <xf numFmtId="0" fontId="2" fillId="0" borderId="0" xfId="2" applyFont="1" applyAlignment="1">
      <alignment horizontal="center" vertical="top" wrapText="1"/>
    </xf>
    <xf numFmtId="0" fontId="5" fillId="2" borderId="0" xfId="4" applyFont="1" applyFill="1" applyAlignment="1">
      <alignment horizontal="left" vertical="top" wrapText="1"/>
    </xf>
    <xf numFmtId="0" fontId="5" fillId="0" borderId="0" xfId="4" applyFont="1" applyAlignment="1">
      <alignment horizontal="left" wrapText="1"/>
    </xf>
    <xf numFmtId="0" fontId="5" fillId="2" borderId="0" xfId="2" applyFont="1" applyFill="1" applyBorder="1" applyAlignment="1">
      <alignment horizontal="left" vertical="top" wrapText="1"/>
    </xf>
    <xf numFmtId="0" fontId="5" fillId="0" borderId="0" xfId="2" applyFont="1" applyBorder="1" applyAlignment="1">
      <alignment horizontal="justify" vertical="top" wrapText="1"/>
    </xf>
    <xf numFmtId="0" fontId="1" fillId="0" borderId="0" xfId="4" applyAlignment="1">
      <alignment horizontal="justify" vertical="top" wrapText="1"/>
    </xf>
    <xf numFmtId="49" fontId="21" fillId="0" borderId="1" xfId="0" applyNumberFormat="1" applyFont="1" applyBorder="1" applyAlignment="1">
      <alignment horizontal="justify" vertical="top" wrapText="1"/>
    </xf>
    <xf numFmtId="49" fontId="21" fillId="0" borderId="6" xfId="0" applyNumberFormat="1" applyFont="1" applyBorder="1" applyAlignment="1">
      <alignment horizontal="justify" vertical="top" wrapText="1"/>
    </xf>
    <xf numFmtId="49" fontId="21" fillId="0" borderId="7" xfId="0" applyNumberFormat="1" applyFont="1" applyBorder="1" applyAlignment="1">
      <alignment horizontal="justify" vertical="top" wrapText="1"/>
    </xf>
    <xf numFmtId="0" fontId="24" fillId="0" borderId="0" xfId="4" applyFont="1" applyAlignment="1">
      <alignment wrapText="1"/>
    </xf>
    <xf numFmtId="0" fontId="0" fillId="0" borderId="0" xfId="4" applyFont="1" applyAlignment="1">
      <alignment wrapText="1"/>
    </xf>
    <xf numFmtId="0" fontId="28" fillId="0" borderId="0" xfId="4" applyFont="1" applyAlignment="1">
      <alignment horizontal="justify" wrapText="1"/>
    </xf>
    <xf numFmtId="49" fontId="24" fillId="0" borderId="0" xfId="4" applyNumberFormat="1" applyFont="1" applyAlignment="1">
      <alignment horizontal="center" vertical="center" wrapText="1"/>
    </xf>
    <xf numFmtId="49" fontId="0" fillId="0" borderId="0" xfId="4" applyNumberFormat="1" applyFont="1" applyAlignment="1">
      <alignment wrapText="1"/>
    </xf>
    <xf numFmtId="0" fontId="27" fillId="0" borderId="8" xfId="4" applyFont="1" applyBorder="1" applyAlignment="1">
      <alignment horizontal="center" wrapText="1"/>
    </xf>
    <xf numFmtId="0" fontId="0" fillId="0" borderId="8" xfId="4" applyFont="1" applyBorder="1" applyAlignment="1">
      <alignment horizontal="center" wrapText="1"/>
    </xf>
    <xf numFmtId="49" fontId="0" fillId="0" borderId="0" xfId="4" applyNumberFormat="1" applyFont="1" applyAlignment="1">
      <alignment horizontal="center" vertical="center" wrapText="1"/>
    </xf>
    <xf numFmtId="49" fontId="21" fillId="0" borderId="3" xfId="0" applyNumberFormat="1" applyFont="1" applyBorder="1" applyAlignment="1">
      <alignment horizontal="left" vertical="top" wrapText="1"/>
    </xf>
    <xf numFmtId="49" fontId="21" fillId="0" borderId="5" xfId="0" applyNumberFormat="1" applyFont="1" applyBorder="1" applyAlignment="1">
      <alignment horizontal="left" vertical="top" wrapText="1"/>
    </xf>
    <xf numFmtId="0" fontId="20" fillId="2" borderId="1"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24" fillId="2" borderId="1" xfId="0" applyFont="1" applyFill="1" applyBorder="1" applyAlignment="1">
      <alignment horizontal="left" vertical="center" wrapText="1"/>
    </xf>
    <xf numFmtId="0" fontId="24" fillId="2" borderId="6" xfId="0" applyFont="1" applyFill="1" applyBorder="1" applyAlignment="1">
      <alignment horizontal="left" vertical="center" wrapText="1"/>
    </xf>
    <xf numFmtId="0" fontId="24" fillId="2" borderId="7" xfId="0" applyFont="1" applyFill="1" applyBorder="1" applyAlignment="1">
      <alignment horizontal="left" vertical="center" wrapText="1"/>
    </xf>
    <xf numFmtId="0" fontId="24" fillId="2" borderId="1" xfId="0" applyFont="1" applyFill="1" applyBorder="1" applyAlignment="1">
      <alignment horizontal="left" vertical="top" wrapText="1"/>
    </xf>
    <xf numFmtId="0" fontId="24" fillId="2" borderId="6" xfId="0" applyFont="1" applyFill="1" applyBorder="1" applyAlignment="1">
      <alignment horizontal="left" vertical="top" wrapText="1"/>
    </xf>
    <xf numFmtId="0" fontId="20" fillId="0" borderId="1" xfId="0" applyFont="1" applyBorder="1" applyAlignment="1">
      <alignment horizontal="center" vertical="top" wrapText="1"/>
    </xf>
    <xf numFmtId="0" fontId="20" fillId="0" borderId="7" xfId="0" applyFont="1" applyBorder="1" applyAlignment="1">
      <alignment horizontal="center" vertical="top" wrapText="1"/>
    </xf>
    <xf numFmtId="49" fontId="21" fillId="0" borderId="4" xfId="0" applyNumberFormat="1" applyFont="1" applyBorder="1" applyAlignment="1">
      <alignment horizontal="left" vertical="top" wrapText="1"/>
    </xf>
    <xf numFmtId="0" fontId="20" fillId="2" borderId="1" xfId="0" applyFont="1" applyFill="1" applyBorder="1" applyAlignment="1">
      <alignment horizontal="left" vertical="top" wrapText="1"/>
    </xf>
    <xf numFmtId="0" fontId="20" fillId="2" borderId="6" xfId="0" applyFont="1" applyFill="1" applyBorder="1" applyAlignment="1">
      <alignment horizontal="left" vertical="top" wrapText="1"/>
    </xf>
    <xf numFmtId="0" fontId="20" fillId="2" borderId="7" xfId="0" applyFont="1" applyFill="1" applyBorder="1" applyAlignment="1">
      <alignment horizontal="left" vertical="top" wrapText="1"/>
    </xf>
    <xf numFmtId="49" fontId="24" fillId="0" borderId="1" xfId="0" applyNumberFormat="1" applyFont="1" applyBorder="1" applyAlignment="1">
      <alignment horizontal="justify" vertical="top" wrapText="1"/>
    </xf>
    <xf numFmtId="49" fontId="24" fillId="0" borderId="6" xfId="0" applyNumberFormat="1" applyFont="1" applyBorder="1" applyAlignment="1">
      <alignment horizontal="justify" vertical="top" wrapText="1"/>
    </xf>
    <xf numFmtId="49" fontId="24" fillId="0" borderId="7" xfId="0" applyNumberFormat="1" applyFont="1" applyBorder="1" applyAlignment="1">
      <alignment horizontal="justify" vertical="top" wrapText="1"/>
    </xf>
    <xf numFmtId="49" fontId="24" fillId="0" borderId="2" xfId="0" applyNumberFormat="1" applyFont="1" applyBorder="1" applyAlignment="1">
      <alignment horizontal="justify" vertical="top" wrapText="1"/>
    </xf>
    <xf numFmtId="0" fontId="24" fillId="0" borderId="1" xfId="0" applyFont="1" applyBorder="1" applyAlignment="1">
      <alignment horizontal="justify" vertical="top" wrapText="1"/>
    </xf>
    <xf numFmtId="0" fontId="24" fillId="0" borderId="6" xfId="0" applyFont="1" applyBorder="1" applyAlignment="1">
      <alignment horizontal="justify" vertical="top" wrapText="1"/>
    </xf>
    <xf numFmtId="0" fontId="24" fillId="0" borderId="7" xfId="0" applyFont="1" applyBorder="1" applyAlignment="1">
      <alignment horizontal="justify" vertical="top" wrapText="1"/>
    </xf>
    <xf numFmtId="0" fontId="41" fillId="0" borderId="6" xfId="0" applyFont="1" applyBorder="1" applyAlignment="1">
      <alignment horizontal="justify" vertical="center" wrapText="1"/>
    </xf>
    <xf numFmtId="0" fontId="41" fillId="0" borderId="7" xfId="0" applyFont="1" applyBorder="1" applyAlignment="1">
      <alignment horizontal="justify" vertical="center" wrapText="1"/>
    </xf>
    <xf numFmtId="0" fontId="23" fillId="2" borderId="2" xfId="0" applyFont="1" applyFill="1" applyBorder="1" applyAlignment="1">
      <alignment horizontal="left" wrapText="1"/>
    </xf>
    <xf numFmtId="0" fontId="5" fillId="2" borderId="1" xfId="0" applyFont="1" applyFill="1" applyBorder="1" applyAlignment="1">
      <alignment horizontal="left" wrapText="1"/>
    </xf>
    <xf numFmtId="0" fontId="1" fillId="2" borderId="6" xfId="0" applyFont="1" applyFill="1" applyBorder="1" applyAlignment="1">
      <alignment horizontal="left" wrapText="1"/>
    </xf>
    <xf numFmtId="0" fontId="1" fillId="2" borderId="7" xfId="0" applyFont="1" applyFill="1" applyBorder="1" applyAlignment="1">
      <alignment horizontal="left"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3" fillId="2" borderId="1"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49" fontId="3" fillId="2" borderId="2" xfId="0" applyNumberFormat="1" applyFont="1" applyFill="1" applyBorder="1" applyAlignment="1">
      <alignment horizontal="left" vertical="top" wrapText="1"/>
    </xf>
    <xf numFmtId="49" fontId="0" fillId="0" borderId="4" xfId="0" applyNumberFormat="1" applyBorder="1" applyAlignment="1">
      <alignment horizontal="left" vertical="top" wrapText="1"/>
    </xf>
    <xf numFmtId="0" fontId="25" fillId="0" borderId="2" xfId="0" applyFont="1" applyBorder="1" applyAlignment="1">
      <alignment vertical="top" wrapText="1"/>
    </xf>
    <xf numFmtId="0" fontId="10" fillId="0" borderId="2" xfId="0" applyFont="1" applyBorder="1" applyAlignment="1">
      <alignment vertical="top" wrapText="1"/>
    </xf>
    <xf numFmtId="49" fontId="0" fillId="0" borderId="6" xfId="0" applyNumberFormat="1" applyBorder="1" applyAlignment="1">
      <alignment horizontal="justify" vertical="top" wrapText="1"/>
    </xf>
    <xf numFmtId="49" fontId="0" fillId="0" borderId="7" xfId="0" applyNumberFormat="1" applyBorder="1" applyAlignment="1">
      <alignment horizontal="justify" vertical="top" wrapText="1"/>
    </xf>
    <xf numFmtId="49" fontId="0" fillId="0" borderId="5" xfId="0" applyNumberFormat="1" applyBorder="1" applyAlignment="1">
      <alignment horizontal="left" vertical="top" wrapText="1"/>
    </xf>
    <xf numFmtId="0" fontId="20" fillId="2" borderId="2" xfId="0" applyFont="1" applyFill="1" applyBorder="1" applyAlignment="1">
      <alignment horizontal="justify" vertical="top" wrapText="1"/>
    </xf>
    <xf numFmtId="0" fontId="0" fillId="2" borderId="2" xfId="0" applyFill="1" applyBorder="1" applyAlignment="1">
      <alignment horizontal="justify" vertical="top" wrapText="1"/>
    </xf>
    <xf numFmtId="0" fontId="20" fillId="2" borderId="1" xfId="0" applyFont="1" applyFill="1" applyBorder="1" applyAlignment="1">
      <alignment horizontal="justify" vertical="top" wrapText="1"/>
    </xf>
    <xf numFmtId="0" fontId="0" fillId="2" borderId="6" xfId="0" applyFill="1" applyBorder="1" applyAlignment="1">
      <alignment horizontal="justify" vertical="top" wrapText="1"/>
    </xf>
    <xf numFmtId="0" fontId="0" fillId="2" borderId="7" xfId="0" applyFill="1" applyBorder="1" applyAlignment="1">
      <alignment horizontal="justify" vertical="top" wrapText="1"/>
    </xf>
    <xf numFmtId="49" fontId="0" fillId="0" borderId="2" xfId="0" applyNumberFormat="1" applyBorder="1" applyAlignment="1">
      <alignment horizontal="justify" vertical="top" wrapText="1"/>
    </xf>
    <xf numFmtId="49" fontId="24" fillId="4" borderId="6" xfId="0" applyNumberFormat="1" applyFont="1" applyFill="1" applyBorder="1" applyAlignment="1">
      <alignment horizontal="justify" vertical="top" wrapText="1"/>
    </xf>
    <xf numFmtId="49" fontId="24" fillId="4" borderId="7" xfId="0" applyNumberFormat="1" applyFont="1" applyFill="1" applyBorder="1" applyAlignment="1">
      <alignment horizontal="justify" vertical="top" wrapText="1"/>
    </xf>
    <xf numFmtId="1" fontId="24" fillId="3" borderId="0" xfId="0" applyNumberFormat="1" applyFont="1" applyFill="1" applyAlignment="1">
      <alignment horizontal="center" wrapText="1"/>
    </xf>
    <xf numFmtId="0" fontId="0" fillId="0" borderId="0" xfId="0" applyAlignment="1">
      <alignment horizontal="center" wrapText="1"/>
    </xf>
    <xf numFmtId="49" fontId="3" fillId="4" borderId="1" xfId="0" applyNumberFormat="1" applyFont="1" applyFill="1" applyBorder="1" applyAlignment="1">
      <alignment horizontal="justify" vertical="top" wrapText="1"/>
    </xf>
    <xf numFmtId="0" fontId="1" fillId="4" borderId="6" xfId="0" applyFont="1" applyFill="1" applyBorder="1" applyAlignment="1">
      <alignment horizontal="justify" vertical="top" wrapText="1"/>
    </xf>
    <xf numFmtId="0" fontId="1" fillId="4" borderId="7" xfId="0" applyFont="1" applyFill="1" applyBorder="1" applyAlignment="1">
      <alignment horizontal="justify" vertical="top" wrapText="1"/>
    </xf>
    <xf numFmtId="49" fontId="24" fillId="0" borderId="8" xfId="0" applyNumberFormat="1" applyFont="1" applyBorder="1" applyAlignment="1">
      <alignment horizontal="justify" vertical="top" wrapText="1"/>
    </xf>
    <xf numFmtId="49" fontId="24" fillId="0" borderId="9" xfId="0" applyNumberFormat="1" applyFont="1" applyBorder="1" applyAlignment="1">
      <alignment horizontal="justify" vertical="top" wrapText="1"/>
    </xf>
    <xf numFmtId="0" fontId="20" fillId="2" borderId="2" xfId="0" applyFont="1" applyFill="1" applyBorder="1" applyAlignment="1">
      <alignment vertical="top" wrapText="1"/>
    </xf>
    <xf numFmtId="0" fontId="0" fillId="2" borderId="2" xfId="0" applyFill="1" applyBorder="1" applyAlignment="1">
      <alignment vertical="top" wrapText="1"/>
    </xf>
    <xf numFmtId="49" fontId="24" fillId="4" borderId="2" xfId="0" applyNumberFormat="1" applyFont="1" applyFill="1" applyBorder="1" applyAlignment="1">
      <alignment horizontal="justify" vertical="top" wrapText="1"/>
    </xf>
    <xf numFmtId="0" fontId="20" fillId="0" borderId="2" xfId="0" applyFont="1" applyBorder="1" applyAlignment="1">
      <alignment horizontal="center" vertical="center" wrapText="1"/>
    </xf>
    <xf numFmtId="0" fontId="19" fillId="0" borderId="0" xfId="2" applyFont="1" applyAlignment="1">
      <alignment horizontal="center" vertical="top" wrapText="1"/>
    </xf>
    <xf numFmtId="0" fontId="20" fillId="2" borderId="0" xfId="0" applyFont="1" applyFill="1" applyAlignment="1">
      <alignment horizontal="left" vertical="top" wrapText="1"/>
    </xf>
    <xf numFmtId="0" fontId="20" fillId="0" borderId="0" xfId="0" applyFont="1" applyAlignment="1">
      <alignment horizontal="left" wrapText="1"/>
    </xf>
    <xf numFmtId="0" fontId="20" fillId="2" borderId="0" xfId="2" applyFont="1" applyFill="1" applyAlignment="1">
      <alignment horizontal="left" vertical="top" wrapText="1"/>
    </xf>
    <xf numFmtId="0" fontId="20" fillId="0" borderId="0" xfId="2" applyFont="1" applyAlignment="1">
      <alignment horizontal="justify" vertical="top" wrapText="1"/>
    </xf>
    <xf numFmtId="0" fontId="0" fillId="0" borderId="0" xfId="0" applyAlignment="1">
      <alignment horizontal="justify" vertical="top" wrapText="1"/>
    </xf>
    <xf numFmtId="49" fontId="18" fillId="0" borderId="0" xfId="0" applyNumberFormat="1" applyFont="1" applyAlignment="1">
      <alignment horizontal="justify" vertical="justify" wrapText="1"/>
    </xf>
    <xf numFmtId="49" fontId="41" fillId="0" borderId="0" xfId="0" applyNumberFormat="1" applyFont="1" applyAlignment="1">
      <alignment horizontal="justify" vertical="justify" wrapText="1"/>
    </xf>
    <xf numFmtId="49" fontId="18" fillId="4" borderId="1" xfId="0" applyNumberFormat="1" applyFont="1" applyFill="1" applyBorder="1" applyAlignment="1">
      <alignment horizontal="left" vertical="center" wrapText="1"/>
    </xf>
    <xf numFmtId="0" fontId="18" fillId="4" borderId="6" xfId="0" applyFont="1" applyFill="1" applyBorder="1" applyAlignment="1">
      <alignment horizontal="left" vertical="center" wrapText="1"/>
    </xf>
    <xf numFmtId="0" fontId="18" fillId="4" borderId="7" xfId="0" applyFont="1" applyFill="1" applyBorder="1" applyAlignment="1">
      <alignment horizontal="left" vertical="center" wrapText="1"/>
    </xf>
    <xf numFmtId="49" fontId="18" fillId="5" borderId="1" xfId="0" applyNumberFormat="1" applyFont="1" applyFill="1" applyBorder="1" applyAlignment="1">
      <alignment horizontal="justify" vertical="center" wrapText="1"/>
    </xf>
    <xf numFmtId="0" fontId="41" fillId="5" borderId="6" xfId="0" applyFont="1" applyFill="1" applyBorder="1" applyAlignment="1">
      <alignment horizontal="justify" vertical="center" wrapText="1"/>
    </xf>
    <xf numFmtId="0" fontId="41" fillId="5" borderId="7" xfId="0" applyFont="1" applyFill="1" applyBorder="1" applyAlignment="1">
      <alignment horizontal="justify" vertical="center" wrapText="1"/>
    </xf>
    <xf numFmtId="0" fontId="5" fillId="0" borderId="1" xfId="0" applyFont="1" applyBorder="1" applyAlignment="1">
      <alignment horizontal="center" vertical="top" wrapText="1"/>
    </xf>
    <xf numFmtId="0" fontId="5" fillId="0" borderId="7" xfId="0" applyFont="1" applyBorder="1" applyAlignment="1">
      <alignment horizontal="center" vertical="top" wrapText="1"/>
    </xf>
    <xf numFmtId="0" fontId="3" fillId="0" borderId="1" xfId="0" applyFont="1" applyBorder="1" applyAlignment="1">
      <alignment horizontal="justify" vertical="top" wrapText="1"/>
    </xf>
    <xf numFmtId="0" fontId="3" fillId="0" borderId="6" xfId="0" applyFont="1" applyBorder="1" applyAlignment="1">
      <alignment horizontal="justify" vertical="top" wrapText="1"/>
    </xf>
    <xf numFmtId="0" fontId="3" fillId="0" borderId="7" xfId="0" applyFont="1" applyBorder="1" applyAlignment="1">
      <alignment horizontal="justify" vertical="top" wrapText="1"/>
    </xf>
    <xf numFmtId="49" fontId="9" fillId="0" borderId="1" xfId="0" applyNumberFormat="1" applyFont="1" applyBorder="1" applyAlignment="1">
      <alignment horizontal="justify" vertical="top" wrapText="1"/>
    </xf>
    <xf numFmtId="49" fontId="9" fillId="0" borderId="6" xfId="0" applyNumberFormat="1" applyFont="1" applyBorder="1" applyAlignment="1">
      <alignment horizontal="justify" vertical="top" wrapText="1"/>
    </xf>
    <xf numFmtId="49" fontId="9" fillId="0" borderId="7" xfId="0" applyNumberFormat="1" applyFont="1" applyBorder="1" applyAlignment="1">
      <alignment horizontal="justify" vertical="top" wrapText="1"/>
    </xf>
    <xf numFmtId="49" fontId="18" fillId="0" borderId="1" xfId="3" applyNumberFormat="1" applyFont="1" applyBorder="1" applyAlignment="1">
      <alignment horizontal="left" vertical="center" wrapText="1"/>
    </xf>
    <xf numFmtId="49" fontId="18" fillId="0" borderId="6" xfId="3" applyNumberFormat="1" applyFont="1" applyBorder="1" applyAlignment="1">
      <alignment horizontal="left" vertical="center" wrapText="1"/>
    </xf>
    <xf numFmtId="49" fontId="18" fillId="0" borderId="7" xfId="3" applyNumberFormat="1" applyFont="1" applyBorder="1" applyAlignment="1">
      <alignment horizontal="left" vertical="center" wrapText="1"/>
    </xf>
    <xf numFmtId="49" fontId="3" fillId="0" borderId="1" xfId="3" applyNumberFormat="1" applyFont="1" applyBorder="1" applyAlignment="1">
      <alignment horizontal="left" vertical="center" wrapText="1"/>
    </xf>
    <xf numFmtId="49" fontId="3" fillId="0" borderId="6" xfId="3" applyNumberFormat="1" applyFont="1" applyBorder="1" applyAlignment="1">
      <alignment horizontal="left" vertical="center" wrapText="1"/>
    </xf>
    <xf numFmtId="49" fontId="3" fillId="0" borderId="7" xfId="3" applyNumberFormat="1" applyFont="1" applyBorder="1" applyAlignment="1">
      <alignment horizontal="left" vertical="center" wrapText="1"/>
    </xf>
    <xf numFmtId="49" fontId="9" fillId="0" borderId="3" xfId="0" applyNumberFormat="1" applyFont="1" applyBorder="1" applyAlignment="1">
      <alignment horizontal="lef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5" fillId="2" borderId="1"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49" fontId="3" fillId="0" borderId="1" xfId="0" applyNumberFormat="1" applyFont="1" applyBorder="1" applyAlignment="1">
      <alignment horizontal="justify" vertical="top" wrapText="1"/>
    </xf>
    <xf numFmtId="49" fontId="3" fillId="0" borderId="6" xfId="0" applyNumberFormat="1" applyFont="1" applyBorder="1" applyAlignment="1">
      <alignment horizontal="justify" vertical="top" wrapText="1"/>
    </xf>
    <xf numFmtId="49" fontId="3" fillId="0" borderId="7" xfId="0" applyNumberFormat="1" applyFont="1" applyBorder="1" applyAlignment="1">
      <alignment horizontal="justify" vertical="top" wrapText="1"/>
    </xf>
    <xf numFmtId="49" fontId="3" fillId="0" borderId="2" xfId="0" applyNumberFormat="1" applyFont="1" applyBorder="1" applyAlignment="1">
      <alignment horizontal="justify" vertical="top" wrapText="1"/>
    </xf>
    <xf numFmtId="0" fontId="5" fillId="2" borderId="1"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49" fontId="3" fillId="0" borderId="1" xfId="3" applyNumberFormat="1" applyFont="1" applyBorder="1" applyAlignment="1">
      <alignment horizontal="left" vertical="top" wrapText="1"/>
    </xf>
    <xf numFmtId="49" fontId="3" fillId="0" borderId="6" xfId="3" applyNumberFormat="1" applyFont="1" applyBorder="1" applyAlignment="1">
      <alignment horizontal="left" vertical="top" wrapText="1"/>
    </xf>
    <xf numFmtId="49" fontId="3" fillId="0" borderId="7" xfId="3" applyNumberFormat="1" applyFont="1" applyBorder="1" applyAlignment="1">
      <alignment horizontal="left" vertical="top" wrapText="1"/>
    </xf>
    <xf numFmtId="0" fontId="8" fillId="2" borderId="2" xfId="0" applyFont="1" applyFill="1" applyBorder="1" applyAlignment="1">
      <alignment horizontal="left" wrapText="1"/>
    </xf>
    <xf numFmtId="0" fontId="5" fillId="0" borderId="7" xfId="0" applyFont="1" applyBorder="1" applyAlignment="1">
      <alignment vertical="center" wrapText="1"/>
    </xf>
    <xf numFmtId="0" fontId="5" fillId="0" borderId="2" xfId="0" applyFont="1" applyBorder="1" applyAlignment="1">
      <alignment vertical="center" wrapText="1"/>
    </xf>
    <xf numFmtId="0" fontId="3" fillId="0" borderId="1"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2" xfId="0" applyNumberFormat="1" applyFont="1" applyBorder="1" applyAlignment="1">
      <alignment horizontal="left" vertical="top" wrapText="1"/>
    </xf>
    <xf numFmtId="49" fontId="1" fillId="0" borderId="4" xfId="0" applyNumberFormat="1" applyFont="1" applyBorder="1" applyAlignment="1">
      <alignment horizontal="left" vertical="top" wrapText="1"/>
    </xf>
    <xf numFmtId="49" fontId="3" fillId="0" borderId="1" xfId="3" applyNumberFormat="1" applyFont="1" applyBorder="1" applyAlignment="1">
      <alignment horizontal="justify" vertical="top" wrapText="1"/>
    </xf>
    <xf numFmtId="49" fontId="1" fillId="0" borderId="6" xfId="3" applyNumberFormat="1" applyBorder="1" applyAlignment="1">
      <alignment horizontal="justify" vertical="top" wrapText="1"/>
    </xf>
    <xf numFmtId="49" fontId="1" fillId="0" borderId="7" xfId="3" applyNumberFormat="1" applyBorder="1" applyAlignment="1">
      <alignment horizontal="justify" vertical="top" wrapText="1"/>
    </xf>
    <xf numFmtId="49" fontId="1" fillId="0" borderId="6" xfId="0" applyNumberFormat="1" applyFont="1" applyBorder="1" applyAlignment="1">
      <alignment horizontal="justify" vertical="top" wrapText="1"/>
    </xf>
    <xf numFmtId="49" fontId="1" fillId="0" borderId="7" xfId="0" applyNumberFormat="1" applyFont="1" applyBorder="1" applyAlignment="1">
      <alignment horizontal="justify" vertical="top" wrapText="1"/>
    </xf>
    <xf numFmtId="49" fontId="1" fillId="0" borderId="5" xfId="0" applyNumberFormat="1" applyFont="1" applyBorder="1" applyAlignment="1">
      <alignment horizontal="left" vertical="top" wrapText="1"/>
    </xf>
    <xf numFmtId="0" fontId="5" fillId="2" borderId="2" xfId="0" applyFont="1" applyFill="1" applyBorder="1" applyAlignment="1">
      <alignment horizontal="justify" vertical="top" wrapText="1"/>
    </xf>
    <xf numFmtId="0" fontId="1" fillId="2" borderId="2" xfId="0" applyFont="1" applyFill="1" applyBorder="1" applyAlignment="1">
      <alignment horizontal="justify" vertical="top" wrapText="1"/>
    </xf>
    <xf numFmtId="0" fontId="5" fillId="2" borderId="1" xfId="0" applyFont="1" applyFill="1" applyBorder="1" applyAlignment="1">
      <alignment horizontal="justify" vertical="top" wrapText="1"/>
    </xf>
    <xf numFmtId="0" fontId="1" fillId="2" borderId="6" xfId="0" applyFont="1" applyFill="1" applyBorder="1" applyAlignment="1">
      <alignment horizontal="justify" vertical="top" wrapText="1"/>
    </xf>
    <xf numFmtId="0" fontId="1" fillId="2" borderId="7" xfId="0" applyFont="1" applyFill="1" applyBorder="1" applyAlignment="1">
      <alignment horizontal="justify" vertical="top" wrapText="1"/>
    </xf>
    <xf numFmtId="49" fontId="3" fillId="0" borderId="2" xfId="3" applyNumberFormat="1" applyFont="1" applyBorder="1" applyAlignment="1">
      <alignment horizontal="left" vertical="top" wrapText="1"/>
    </xf>
    <xf numFmtId="49" fontId="1" fillId="0" borderId="2" xfId="3" applyNumberFormat="1" applyBorder="1" applyAlignment="1">
      <alignment horizontal="left" vertical="top" wrapText="1"/>
    </xf>
    <xf numFmtId="1" fontId="3" fillId="3" borderId="0" xfId="0" applyNumberFormat="1" applyFont="1" applyFill="1" applyAlignment="1">
      <alignment horizontal="center" wrapText="1"/>
    </xf>
    <xf numFmtId="0" fontId="1" fillId="0" borderId="0" xfId="0" applyFont="1" applyAlignment="1">
      <alignment horizontal="center" wrapText="1"/>
    </xf>
    <xf numFmtId="49" fontId="3" fillId="0" borderId="6" xfId="3" applyNumberFormat="1" applyFont="1" applyBorder="1" applyAlignment="1">
      <alignment horizontal="justify" vertical="top" wrapText="1"/>
    </xf>
    <xf numFmtId="49" fontId="3" fillId="0" borderId="7" xfId="3" applyNumberFormat="1" applyFont="1" applyBorder="1" applyAlignment="1">
      <alignment horizontal="justify" vertical="top" wrapText="1"/>
    </xf>
    <xf numFmtId="0" fontId="1" fillId="0" borderId="6" xfId="3" applyBorder="1" applyAlignment="1">
      <alignment horizontal="justify" vertical="top" wrapText="1"/>
    </xf>
    <xf numFmtId="0" fontId="1" fillId="0" borderId="7" xfId="3" applyBorder="1" applyAlignment="1">
      <alignment horizontal="justify" vertical="top" wrapText="1"/>
    </xf>
    <xf numFmtId="49" fontId="3" fillId="0" borderId="8" xfId="3" applyNumberFormat="1" applyFont="1" applyBorder="1" applyAlignment="1">
      <alignment horizontal="justify" vertical="top" wrapText="1"/>
    </xf>
    <xf numFmtId="49" fontId="3" fillId="0" borderId="9" xfId="3" applyNumberFormat="1" applyFont="1" applyBorder="1" applyAlignment="1">
      <alignment horizontal="justify" vertical="top" wrapText="1"/>
    </xf>
    <xf numFmtId="0" fontId="5" fillId="2" borderId="2" xfId="0" applyFont="1" applyFill="1" applyBorder="1" applyAlignment="1">
      <alignment vertical="top" wrapText="1"/>
    </xf>
    <xf numFmtId="0" fontId="1" fillId="2" borderId="2" xfId="0" applyFont="1" applyFill="1" applyBorder="1" applyAlignment="1">
      <alignment vertical="top" wrapText="1"/>
    </xf>
    <xf numFmtId="49" fontId="1" fillId="0" borderId="2" xfId="0" applyNumberFormat="1" applyFont="1" applyBorder="1" applyAlignment="1">
      <alignment horizontal="justify" vertical="top" wrapText="1"/>
    </xf>
    <xf numFmtId="0" fontId="5" fillId="0" borderId="2" xfId="0" applyFont="1" applyBorder="1" applyAlignment="1">
      <alignment horizontal="center" vertical="center" wrapText="1"/>
    </xf>
    <xf numFmtId="0" fontId="5" fillId="2" borderId="0" xfId="0" applyFont="1" applyFill="1" applyAlignment="1">
      <alignment horizontal="left" vertical="top" wrapText="1"/>
    </xf>
    <xf numFmtId="0" fontId="5" fillId="0" borderId="0" xfId="0" applyFont="1" applyAlignment="1">
      <alignment horizontal="left" wrapText="1"/>
    </xf>
    <xf numFmtId="0" fontId="1" fillId="0" borderId="0" xfId="3" applyAlignment="1">
      <alignment horizontal="justify" vertical="top" wrapText="1"/>
    </xf>
    <xf numFmtId="0" fontId="6" fillId="0" borderId="2" xfId="0" applyFont="1" applyBorder="1" applyAlignment="1">
      <alignment vertical="top" wrapText="1"/>
    </xf>
    <xf numFmtId="0" fontId="1" fillId="0" borderId="6" xfId="0" applyFont="1" applyBorder="1" applyAlignment="1">
      <alignment horizontal="justify" vertical="top" wrapText="1"/>
    </xf>
    <xf numFmtId="0" fontId="1" fillId="0" borderId="7" xfId="0" applyFont="1" applyBorder="1" applyAlignment="1">
      <alignment horizontal="justify" vertical="top" wrapText="1"/>
    </xf>
    <xf numFmtId="49" fontId="18" fillId="0" borderId="8" xfId="0" applyNumberFormat="1" applyFont="1" applyBorder="1" applyAlignment="1">
      <alignment horizontal="justify" vertical="top" wrapText="1"/>
    </xf>
    <xf numFmtId="49" fontId="18" fillId="0" borderId="9" xfId="0" applyNumberFormat="1" applyFont="1" applyBorder="1" applyAlignment="1">
      <alignment horizontal="justify" vertical="top" wrapText="1"/>
    </xf>
    <xf numFmtId="0" fontId="1" fillId="0" borderId="0" xfId="0" applyFont="1" applyAlignment="1">
      <alignment horizontal="justify" vertical="top" wrapText="1"/>
    </xf>
    <xf numFmtId="49" fontId="9" fillId="0" borderId="1" xfId="4" applyNumberFormat="1" applyFont="1" applyBorder="1" applyAlignment="1">
      <alignment horizontal="justify" vertical="top" wrapText="1"/>
    </xf>
    <xf numFmtId="49" fontId="9" fillId="0" borderId="6" xfId="4" applyNumberFormat="1" applyFont="1" applyBorder="1" applyAlignment="1">
      <alignment horizontal="justify" vertical="top" wrapText="1"/>
    </xf>
    <xf numFmtId="49" fontId="9" fillId="0" borderId="7" xfId="4" applyNumberFormat="1" applyFont="1" applyBorder="1" applyAlignment="1">
      <alignment horizontal="justify" vertical="top" wrapText="1"/>
    </xf>
    <xf numFmtId="0" fontId="3" fillId="0" borderId="6" xfId="4" applyFont="1" applyBorder="1" applyAlignment="1">
      <alignment wrapText="1"/>
    </xf>
    <xf numFmtId="49" fontId="3" fillId="0" borderId="13" xfId="4" applyNumberFormat="1" applyFont="1" applyBorder="1" applyAlignment="1">
      <alignment horizontal="center" vertical="center" wrapText="1"/>
    </xf>
    <xf numFmtId="49" fontId="3" fillId="0" borderId="1" xfId="4" applyNumberFormat="1" applyFont="1" applyBorder="1" applyAlignment="1">
      <alignment horizontal="justify" vertical="center" wrapText="1"/>
    </xf>
    <xf numFmtId="49" fontId="3" fillId="0" borderId="6" xfId="4" applyNumberFormat="1" applyFont="1" applyBorder="1" applyAlignment="1">
      <alignment horizontal="justify" vertical="center" wrapText="1"/>
    </xf>
    <xf numFmtId="49" fontId="3" fillId="0" borderId="7" xfId="4" applyNumberFormat="1" applyFont="1" applyBorder="1" applyAlignment="1">
      <alignment horizontal="justify" vertical="center" wrapText="1"/>
    </xf>
    <xf numFmtId="0" fontId="1" fillId="0" borderId="6" xfId="4" applyBorder="1" applyAlignment="1">
      <alignment horizontal="justify" vertical="center" wrapText="1"/>
    </xf>
    <xf numFmtId="0" fontId="1" fillId="0" borderId="7" xfId="4" applyBorder="1" applyAlignment="1">
      <alignment horizontal="justify" vertical="center" wrapText="1"/>
    </xf>
    <xf numFmtId="0" fontId="5" fillId="0" borderId="1" xfId="0" applyFont="1" applyFill="1" applyBorder="1" applyAlignment="1">
      <alignment horizontal="left" wrapText="1"/>
    </xf>
    <xf numFmtId="0" fontId="1" fillId="0" borderId="6" xfId="0" applyFont="1" applyFill="1" applyBorder="1" applyAlignment="1">
      <alignment horizontal="left" wrapText="1"/>
    </xf>
    <xf numFmtId="0" fontId="1" fillId="0" borderId="7" xfId="0" applyFont="1" applyFill="1" applyBorder="1" applyAlignment="1">
      <alignment horizontal="left" wrapText="1"/>
    </xf>
    <xf numFmtId="0" fontId="5" fillId="0" borderId="7" xfId="0" applyFont="1" applyFill="1" applyBorder="1" applyAlignment="1">
      <alignment vertical="center" wrapText="1"/>
    </xf>
    <xf numFmtId="0" fontId="5" fillId="0" borderId="2" xfId="0" applyFont="1" applyFill="1" applyBorder="1" applyAlignment="1">
      <alignment vertical="center" wrapText="1"/>
    </xf>
    <xf numFmtId="0" fontId="3" fillId="0" borderId="1"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49" fontId="3" fillId="0" borderId="7" xfId="0" applyNumberFormat="1" applyFont="1" applyFill="1" applyBorder="1" applyAlignment="1">
      <alignment horizontal="left" vertical="top" wrapText="1"/>
    </xf>
    <xf numFmtId="49" fontId="3" fillId="0" borderId="2" xfId="0" applyNumberFormat="1" applyFont="1" applyFill="1" applyBorder="1" applyAlignment="1">
      <alignment horizontal="left" vertical="top" wrapText="1"/>
    </xf>
    <xf numFmtId="49" fontId="3" fillId="0" borderId="1" xfId="0" applyNumberFormat="1" applyFont="1" applyBorder="1" applyAlignment="1">
      <alignment horizontal="left" vertical="top" wrapText="1"/>
    </xf>
    <xf numFmtId="49" fontId="1" fillId="0" borderId="6" xfId="0" applyNumberFormat="1" applyFont="1" applyBorder="1" applyAlignment="1">
      <alignment horizontal="left" vertical="top" wrapText="1"/>
    </xf>
    <xf numFmtId="49" fontId="1" fillId="0" borderId="7" xfId="0" applyNumberFormat="1" applyFont="1" applyBorder="1" applyAlignment="1">
      <alignment horizontal="left" vertical="top" wrapText="1"/>
    </xf>
    <xf numFmtId="49" fontId="48" fillId="0" borderId="6" xfId="0" applyNumberFormat="1" applyFont="1" applyBorder="1" applyAlignment="1">
      <alignment horizontal="justify" vertical="top" wrapText="1"/>
    </xf>
    <xf numFmtId="49" fontId="18" fillId="0" borderId="1" xfId="0" applyNumberFormat="1" applyFont="1" applyBorder="1" applyAlignment="1">
      <alignment horizontal="left" vertical="top" wrapText="1"/>
    </xf>
    <xf numFmtId="0" fontId="41" fillId="0" borderId="6" xfId="0" applyFont="1" applyBorder="1" applyAlignment="1">
      <alignment horizontal="left" vertical="top" wrapText="1"/>
    </xf>
    <xf numFmtId="0" fontId="41" fillId="0" borderId="7" xfId="0" applyFont="1" applyBorder="1" applyAlignment="1">
      <alignment horizontal="left" vertical="top" wrapText="1"/>
    </xf>
    <xf numFmtId="49" fontId="3" fillId="0" borderId="8" xfId="0" applyNumberFormat="1" applyFont="1" applyBorder="1" applyAlignment="1">
      <alignment horizontal="justify" vertical="top" wrapText="1"/>
    </xf>
    <xf numFmtId="49" fontId="3" fillId="0" borderId="9" xfId="0" applyNumberFormat="1" applyFont="1" applyBorder="1" applyAlignment="1">
      <alignment horizontal="justify" vertical="top" wrapText="1"/>
    </xf>
    <xf numFmtId="49" fontId="11" fillId="0" borderId="1" xfId="0" applyNumberFormat="1" applyFont="1" applyBorder="1" applyAlignment="1">
      <alignment horizontal="justify" vertical="top" wrapText="1"/>
    </xf>
    <xf numFmtId="49" fontId="11" fillId="0" borderId="6" xfId="0" applyNumberFormat="1" applyFont="1" applyBorder="1" applyAlignment="1">
      <alignment horizontal="justify" vertical="top" wrapText="1"/>
    </xf>
    <xf numFmtId="49" fontId="11" fillId="0" borderId="7" xfId="0" applyNumberFormat="1" applyFont="1" applyBorder="1" applyAlignment="1">
      <alignment horizontal="justify" vertical="top" wrapText="1"/>
    </xf>
    <xf numFmtId="0" fontId="24" fillId="4" borderId="1" xfId="0" applyFont="1" applyFill="1" applyBorder="1" applyAlignment="1">
      <alignment horizontal="left" vertical="center" wrapText="1"/>
    </xf>
    <xf numFmtId="0" fontId="24" fillId="4" borderId="6" xfId="0" applyFont="1" applyFill="1" applyBorder="1" applyAlignment="1">
      <alignment horizontal="left" vertical="center" wrapText="1"/>
    </xf>
    <xf numFmtId="0" fontId="24" fillId="4" borderId="7" xfId="0" applyFont="1" applyFill="1" applyBorder="1" applyAlignment="1">
      <alignment horizontal="left" vertical="center" wrapText="1"/>
    </xf>
    <xf numFmtId="49" fontId="24" fillId="0" borderId="1" xfId="0" applyNumberFormat="1" applyFont="1" applyFill="1" applyBorder="1" applyAlignment="1">
      <alignment horizontal="justify" vertical="top" wrapText="1"/>
    </xf>
    <xf numFmtId="49" fontId="24" fillId="0" borderId="6" xfId="0" applyNumberFormat="1" applyFont="1" applyFill="1" applyBorder="1" applyAlignment="1">
      <alignment horizontal="justify" vertical="top" wrapText="1"/>
    </xf>
    <xf numFmtId="49" fontId="24" fillId="0" borderId="7" xfId="0" applyNumberFormat="1" applyFont="1" applyFill="1" applyBorder="1" applyAlignment="1">
      <alignment horizontal="justify" vertical="top" wrapText="1"/>
    </xf>
    <xf numFmtId="49" fontId="24" fillId="0" borderId="2" xfId="0" applyNumberFormat="1" applyFont="1" applyFill="1" applyBorder="1" applyAlignment="1">
      <alignment horizontal="justify" vertical="top" wrapText="1"/>
    </xf>
    <xf numFmtId="0" fontId="35" fillId="5" borderId="11" xfId="0" applyFont="1" applyFill="1" applyBorder="1" applyAlignment="1">
      <alignment horizontal="left" wrapText="1"/>
    </xf>
    <xf numFmtId="0" fontId="35" fillId="5" borderId="8" xfId="0" applyFont="1" applyFill="1" applyBorder="1" applyAlignment="1">
      <alignment horizontal="left" wrapText="1"/>
    </xf>
    <xf numFmtId="0" fontId="35" fillId="5" borderId="9" xfId="0" applyFont="1" applyFill="1" applyBorder="1" applyAlignment="1">
      <alignment horizontal="left" wrapText="1"/>
    </xf>
    <xf numFmtId="0" fontId="25" fillId="0" borderId="1" xfId="0" applyFont="1" applyBorder="1" applyAlignment="1">
      <alignment horizontal="left" vertical="top" wrapText="1"/>
    </xf>
    <xf numFmtId="0" fontId="25" fillId="0" borderId="7" xfId="0" applyFont="1" applyBorder="1" applyAlignment="1">
      <alignment horizontal="left" vertical="top" wrapText="1"/>
    </xf>
    <xf numFmtId="0" fontId="32" fillId="0" borderId="1" xfId="0" applyFont="1" applyBorder="1" applyAlignment="1">
      <alignment horizontal="left" vertical="top" wrapText="1"/>
    </xf>
    <xf numFmtId="0" fontId="35" fillId="0" borderId="6" xfId="0" applyFont="1" applyBorder="1" applyAlignment="1">
      <alignment horizontal="left" vertical="top" wrapText="1"/>
    </xf>
    <xf numFmtId="0" fontId="35" fillId="0" borderId="7" xfId="0" applyFont="1" applyBorder="1" applyAlignment="1">
      <alignment horizontal="left" vertical="top" wrapText="1"/>
    </xf>
    <xf numFmtId="0" fontId="20" fillId="2" borderId="1" xfId="0" applyFont="1" applyFill="1" applyBorder="1" applyAlignment="1">
      <alignment horizontal="left" wrapText="1"/>
    </xf>
    <xf numFmtId="0" fontId="0" fillId="2" borderId="6" xfId="0" applyFill="1" applyBorder="1" applyAlignment="1">
      <alignment horizontal="left" wrapText="1"/>
    </xf>
    <xf numFmtId="0" fontId="0" fillId="2" borderId="7" xfId="0" applyFill="1" applyBorder="1" applyAlignment="1">
      <alignment horizontal="left" wrapText="1"/>
    </xf>
    <xf numFmtId="0" fontId="20" fillId="2" borderId="7" xfId="0" applyFont="1" applyFill="1" applyBorder="1" applyAlignment="1">
      <alignment vertical="center" wrapText="1"/>
    </xf>
    <xf numFmtId="0" fontId="20" fillId="2" borderId="2" xfId="0" applyFont="1" applyFill="1" applyBorder="1" applyAlignment="1">
      <alignment vertical="center" wrapText="1"/>
    </xf>
    <xf numFmtId="0" fontId="24" fillId="2" borderId="7" xfId="0" applyFont="1" applyFill="1" applyBorder="1" applyAlignment="1">
      <alignment horizontal="left" vertical="top" wrapText="1"/>
    </xf>
    <xf numFmtId="49" fontId="24" fillId="2" borderId="7" xfId="0" applyNumberFormat="1" applyFont="1" applyFill="1" applyBorder="1" applyAlignment="1">
      <alignment horizontal="left" vertical="top" wrapText="1"/>
    </xf>
    <xf numFmtId="49" fontId="24" fillId="2" borderId="2" xfId="0" applyNumberFormat="1" applyFont="1" applyFill="1" applyBorder="1" applyAlignment="1">
      <alignment horizontal="left" vertical="top" wrapText="1"/>
    </xf>
    <xf numFmtId="1" fontId="24" fillId="3" borderId="0" xfId="4" applyNumberFormat="1" applyFont="1" applyFill="1" applyAlignment="1">
      <alignment horizontal="center" wrapText="1"/>
    </xf>
    <xf numFmtId="49" fontId="21" fillId="0" borderId="1" xfId="0" applyNumberFormat="1" applyFont="1" applyFill="1" applyBorder="1" applyAlignment="1">
      <alignment horizontal="justify" vertical="top" wrapText="1"/>
    </xf>
    <xf numFmtId="49" fontId="21" fillId="0" borderId="6" xfId="0" applyNumberFormat="1" applyFont="1" applyFill="1" applyBorder="1" applyAlignment="1">
      <alignment horizontal="justify" vertical="top" wrapText="1"/>
    </xf>
    <xf numFmtId="49" fontId="21" fillId="0" borderId="7" xfId="0" applyNumberFormat="1" applyFont="1" applyFill="1" applyBorder="1" applyAlignment="1">
      <alignment horizontal="justify" vertical="top" wrapText="1"/>
    </xf>
    <xf numFmtId="0" fontId="20" fillId="2" borderId="12" xfId="0" applyFont="1" applyFill="1" applyBorder="1" applyAlignment="1">
      <alignment horizontal="left" vertical="top" wrapText="1"/>
    </xf>
    <xf numFmtId="0" fontId="20" fillId="2" borderId="13" xfId="0" applyFont="1" applyFill="1" applyBorder="1" applyAlignment="1">
      <alignment horizontal="left" vertical="top" wrapText="1"/>
    </xf>
    <xf numFmtId="0" fontId="20" fillId="2" borderId="14" xfId="0" applyFont="1" applyFill="1" applyBorder="1" applyAlignment="1">
      <alignment horizontal="left" vertical="top" wrapText="1"/>
    </xf>
    <xf numFmtId="0" fontId="24" fillId="0" borderId="1" xfId="0" applyFont="1" applyBorder="1" applyAlignment="1">
      <alignment horizontal="left" vertical="top" wrapText="1"/>
    </xf>
    <xf numFmtId="0" fontId="24" fillId="0" borderId="6" xfId="0" applyFont="1" applyBorder="1" applyAlignment="1">
      <alignment horizontal="left" vertical="top" wrapText="1"/>
    </xf>
    <xf numFmtId="0" fontId="29" fillId="0" borderId="1" xfId="4" applyFont="1" applyBorder="1" applyAlignment="1">
      <alignment horizontal="center" vertical="top" wrapText="1"/>
    </xf>
    <xf numFmtId="0" fontId="29" fillId="0" borderId="7" xfId="4" applyFont="1" applyBorder="1" applyAlignment="1">
      <alignment horizontal="center" vertical="top" wrapText="1"/>
    </xf>
    <xf numFmtId="0" fontId="18" fillId="0" borderId="1" xfId="0" applyFont="1" applyBorder="1" applyAlignment="1">
      <alignment wrapText="1"/>
    </xf>
    <xf numFmtId="0" fontId="18" fillId="0" borderId="6" xfId="0" applyFont="1" applyBorder="1" applyAlignment="1">
      <alignment wrapText="1"/>
    </xf>
    <xf numFmtId="0" fontId="18" fillId="0" borderId="21" xfId="0" applyFont="1" applyBorder="1" applyAlignment="1">
      <alignment wrapText="1"/>
    </xf>
    <xf numFmtId="0" fontId="18" fillId="0" borderId="11" xfId="0" applyFont="1" applyBorder="1" applyAlignment="1">
      <alignment horizontal="left" wrapText="1"/>
    </xf>
    <xf numFmtId="0" fontId="18" fillId="0" borderId="8" xfId="0" applyFont="1" applyBorder="1" applyAlignment="1">
      <alignment horizontal="left" wrapText="1"/>
    </xf>
    <xf numFmtId="0" fontId="18" fillId="0" borderId="9" xfId="0" applyFont="1" applyBorder="1" applyAlignment="1">
      <alignment horizontal="left" wrapText="1"/>
    </xf>
    <xf numFmtId="0" fontId="18" fillId="0" borderId="10" xfId="0" applyFont="1" applyBorder="1" applyAlignment="1">
      <alignment horizontal="left" wrapText="1"/>
    </xf>
    <xf numFmtId="0" fontId="18" fillId="0" borderId="0" xfId="0" applyFont="1" applyAlignment="1">
      <alignment horizontal="left" wrapText="1"/>
    </xf>
    <xf numFmtId="0" fontId="18" fillId="0" borderId="15" xfId="0" applyFont="1" applyBorder="1" applyAlignment="1">
      <alignment horizontal="left" wrapText="1"/>
    </xf>
    <xf numFmtId="0" fontId="18" fillId="0" borderId="12" xfId="0" applyFont="1" applyBorder="1" applyAlignment="1">
      <alignment horizontal="left" wrapText="1"/>
    </xf>
    <xf numFmtId="0" fontId="18" fillId="0" borderId="13" xfId="0" applyFont="1" applyBorder="1" applyAlignment="1">
      <alignment horizontal="left" wrapText="1"/>
    </xf>
    <xf numFmtId="0" fontId="18" fillId="0" borderId="14" xfId="0" applyFont="1" applyBorder="1" applyAlignment="1">
      <alignment horizontal="left" wrapText="1"/>
    </xf>
    <xf numFmtId="49" fontId="41" fillId="0" borderId="6" xfId="0" applyNumberFormat="1" applyFont="1" applyBorder="1" applyAlignment="1">
      <alignment horizontal="left" vertical="top" wrapText="1"/>
    </xf>
    <xf numFmtId="49" fontId="41" fillId="0" borderId="7" xfId="0" applyNumberFormat="1" applyFont="1" applyBorder="1" applyAlignment="1">
      <alignment horizontal="left" vertical="top" wrapText="1"/>
    </xf>
    <xf numFmtId="49" fontId="21" fillId="0" borderId="10" xfId="0" applyNumberFormat="1" applyFont="1" applyBorder="1" applyAlignment="1">
      <alignment horizontal="left" vertical="top" wrapText="1"/>
    </xf>
    <xf numFmtId="0" fontId="20" fillId="2" borderId="17" xfId="0" applyFont="1" applyFill="1" applyBorder="1" applyAlignment="1">
      <alignment vertical="center" wrapText="1"/>
    </xf>
    <xf numFmtId="0" fontId="20" fillId="2" borderId="18" xfId="0" applyFont="1" applyFill="1" applyBorder="1" applyAlignment="1">
      <alignment vertical="center" wrapText="1"/>
    </xf>
    <xf numFmtId="0" fontId="20" fillId="2" borderId="19" xfId="0" applyFont="1" applyFill="1" applyBorder="1" applyAlignment="1">
      <alignment vertical="center" wrapText="1"/>
    </xf>
    <xf numFmtId="49" fontId="24" fillId="0" borderId="11" xfId="0" applyNumberFormat="1" applyFont="1" applyBorder="1" applyAlignment="1">
      <alignment horizontal="justify" vertical="top" wrapText="1"/>
    </xf>
    <xf numFmtId="0" fontId="0" fillId="0" borderId="8" xfId="0" applyBorder="1" applyAlignment="1">
      <alignment horizontal="justify" vertical="top" wrapText="1"/>
    </xf>
    <xf numFmtId="0" fontId="0" fillId="0" borderId="9" xfId="0" applyBorder="1" applyAlignment="1">
      <alignment horizontal="justify" vertical="top" wrapText="1"/>
    </xf>
    <xf numFmtId="49" fontId="24" fillId="0" borderId="16" xfId="0" applyNumberFormat="1" applyFont="1" applyBorder="1" applyAlignment="1">
      <alignment horizontal="justify" vertical="top" wrapText="1"/>
    </xf>
    <xf numFmtId="0" fontId="0" fillId="2" borderId="4" xfId="0" applyFill="1" applyBorder="1" applyAlignment="1">
      <alignment vertical="top" wrapText="1"/>
    </xf>
    <xf numFmtId="49" fontId="24" fillId="0" borderId="4" xfId="0" applyNumberFormat="1" applyFont="1" applyBorder="1" applyAlignment="1">
      <alignment horizontal="justify" vertical="top" wrapText="1"/>
    </xf>
    <xf numFmtId="49" fontId="0" fillId="0" borderId="4" xfId="0" applyNumberFormat="1" applyBorder="1" applyAlignment="1">
      <alignment horizontal="justify" vertical="top" wrapText="1"/>
    </xf>
    <xf numFmtId="0" fontId="5" fillId="0" borderId="0" xfId="2" applyFont="1" applyFill="1" applyBorder="1" applyAlignment="1">
      <alignment horizontal="justify" vertical="top" wrapText="1"/>
    </xf>
    <xf numFmtId="0" fontId="1" fillId="0" borderId="0" xfId="0" applyFont="1" applyFill="1" applyAlignment="1">
      <alignment horizontal="justify" vertical="top" wrapText="1"/>
    </xf>
    <xf numFmtId="0" fontId="18" fillId="0" borderId="7" xfId="0" applyFont="1" applyBorder="1" applyAlignment="1">
      <alignment wrapText="1"/>
    </xf>
    <xf numFmtId="49" fontId="18" fillId="0" borderId="1" xfId="4" applyNumberFormat="1" applyFont="1" applyBorder="1" applyAlignment="1">
      <alignment horizontal="justify" vertical="center" wrapText="1"/>
    </xf>
    <xf numFmtId="49" fontId="18" fillId="0" borderId="6" xfId="4" applyNumberFormat="1" applyFont="1" applyBorder="1" applyAlignment="1">
      <alignment horizontal="justify" vertical="center" wrapText="1"/>
    </xf>
    <xf numFmtId="49" fontId="18" fillId="0" borderId="7" xfId="4" applyNumberFormat="1" applyFont="1" applyBorder="1" applyAlignment="1">
      <alignment horizontal="justify" vertical="center" wrapText="1"/>
    </xf>
    <xf numFmtId="0" fontId="3" fillId="0" borderId="1" xfId="4" applyFont="1" applyFill="1" applyBorder="1" applyAlignment="1">
      <alignment horizontal="justify" vertical="top" wrapText="1"/>
    </xf>
    <xf numFmtId="0" fontId="3" fillId="0" borderId="6" xfId="4" applyFont="1" applyFill="1" applyBorder="1" applyAlignment="1">
      <alignment horizontal="justify" vertical="top" wrapText="1"/>
    </xf>
    <xf numFmtId="0" fontId="3" fillId="0" borderId="7" xfId="4" applyFont="1" applyFill="1" applyBorder="1" applyAlignment="1">
      <alignment horizontal="justify" vertical="top" wrapText="1"/>
    </xf>
    <xf numFmtId="49" fontId="39" fillId="0" borderId="1" xfId="4" applyNumberFormat="1" applyFont="1" applyBorder="1" applyAlignment="1">
      <alignment horizontal="justify" vertical="top" wrapText="1"/>
    </xf>
    <xf numFmtId="0" fontId="5" fillId="4" borderId="0" xfId="2" applyFont="1" applyFill="1" applyBorder="1" applyAlignment="1">
      <alignment horizontal="justify" vertical="top" wrapText="1"/>
    </xf>
    <xf numFmtId="0" fontId="1" fillId="4" borderId="0" xfId="4" applyFill="1" applyAlignment="1">
      <alignment horizontal="justify" vertical="top" wrapText="1"/>
    </xf>
    <xf numFmtId="0" fontId="31" fillId="4" borderId="1" xfId="0" applyFont="1" applyFill="1" applyBorder="1" applyAlignment="1">
      <alignment horizontal="left" vertical="center" wrapText="1"/>
    </xf>
    <xf numFmtId="0" fontId="31" fillId="4" borderId="6" xfId="0" applyFont="1" applyFill="1" applyBorder="1" applyAlignment="1">
      <alignment horizontal="left" vertical="center" wrapText="1"/>
    </xf>
    <xf numFmtId="0" fontId="31" fillId="4" borderId="7" xfId="0" applyFont="1" applyFill="1" applyBorder="1" applyAlignment="1">
      <alignment horizontal="left" vertical="center" wrapText="1"/>
    </xf>
    <xf numFmtId="49" fontId="24" fillId="4" borderId="1" xfId="0" applyNumberFormat="1" applyFont="1" applyFill="1" applyBorder="1" applyAlignment="1">
      <alignment horizontal="justify" vertical="top" wrapText="1"/>
    </xf>
    <xf numFmtId="0" fontId="0" fillId="4" borderId="6" xfId="0" applyFill="1" applyBorder="1" applyAlignment="1">
      <alignment horizontal="justify" vertical="top" wrapText="1"/>
    </xf>
    <xf numFmtId="0" fontId="0" fillId="4" borderId="7" xfId="0" applyFill="1" applyBorder="1" applyAlignment="1">
      <alignment horizontal="justify" vertical="top" wrapText="1"/>
    </xf>
    <xf numFmtId="0" fontId="20" fillId="0" borderId="0" xfId="2" applyFont="1" applyFill="1" applyAlignment="1">
      <alignment horizontal="justify" vertical="top" wrapText="1"/>
    </xf>
    <xf numFmtId="0" fontId="0" fillId="0" borderId="0" xfId="0" applyFill="1" applyAlignment="1">
      <alignment horizontal="justify" vertical="top" wrapText="1"/>
    </xf>
    <xf numFmtId="0" fontId="20" fillId="2" borderId="0" xfId="4" applyFont="1" applyFill="1" applyAlignment="1">
      <alignment horizontal="left" vertical="top" wrapText="1"/>
    </xf>
    <xf numFmtId="0" fontId="20" fillId="0" borderId="0" xfId="4" applyFont="1" applyAlignment="1">
      <alignment horizontal="left" wrapText="1"/>
    </xf>
    <xf numFmtId="0" fontId="1" fillId="0" borderId="0" xfId="4" applyFill="1" applyAlignment="1">
      <alignment horizontal="justify" vertical="top" wrapText="1"/>
    </xf>
    <xf numFmtId="49" fontId="24" fillId="0" borderId="6" xfId="4" applyNumberFormat="1" applyFont="1" applyBorder="1" applyAlignment="1">
      <alignment horizontal="justify" vertical="top" wrapText="1"/>
    </xf>
    <xf numFmtId="49" fontId="24" fillId="0" borderId="7" xfId="4" applyNumberFormat="1" applyFont="1" applyBorder="1" applyAlignment="1">
      <alignment horizontal="justify" vertical="top" wrapText="1"/>
    </xf>
    <xf numFmtId="49" fontId="24" fillId="4" borderId="1" xfId="4" applyNumberFormat="1" applyFont="1" applyFill="1" applyBorder="1" applyAlignment="1">
      <alignment horizontal="justify" vertical="top" wrapText="1"/>
    </xf>
    <xf numFmtId="0" fontId="1" fillId="4" borderId="6" xfId="4" applyFill="1" applyBorder="1" applyAlignment="1">
      <alignment horizontal="justify" vertical="top" wrapText="1"/>
    </xf>
    <xf numFmtId="0" fontId="1" fillId="4" borderId="7" xfId="4" applyFill="1" applyBorder="1" applyAlignment="1">
      <alignment horizontal="justify" vertical="top" wrapText="1"/>
    </xf>
    <xf numFmtId="49" fontId="24" fillId="0" borderId="8" xfId="4" applyNumberFormat="1" applyFont="1" applyBorder="1" applyAlignment="1">
      <alignment horizontal="justify" vertical="top" wrapText="1"/>
    </xf>
    <xf numFmtId="49" fontId="24" fillId="0" borderId="9" xfId="4" applyNumberFormat="1" applyFont="1" applyBorder="1" applyAlignment="1">
      <alignment horizontal="justify" vertical="top" wrapText="1"/>
    </xf>
    <xf numFmtId="0" fontId="20" fillId="2" borderId="2" xfId="4" applyFont="1" applyFill="1" applyBorder="1" applyAlignment="1">
      <alignment vertical="top" wrapText="1"/>
    </xf>
    <xf numFmtId="0" fontId="20" fillId="0" borderId="2" xfId="4" applyFont="1" applyBorder="1" applyAlignment="1">
      <alignment horizontal="center" vertical="center" wrapText="1"/>
    </xf>
    <xf numFmtId="49" fontId="21" fillId="0" borderId="3" xfId="4" applyNumberFormat="1" applyFont="1" applyBorder="1" applyAlignment="1">
      <alignment horizontal="left" vertical="top" wrapText="1"/>
    </xf>
    <xf numFmtId="0" fontId="20" fillId="2" borderId="2" xfId="4" applyFont="1" applyFill="1" applyBorder="1" applyAlignment="1">
      <alignment horizontal="justify" vertical="top" wrapText="1"/>
    </xf>
    <xf numFmtId="0" fontId="20" fillId="2" borderId="1" xfId="4" applyFont="1" applyFill="1" applyBorder="1" applyAlignment="1">
      <alignment horizontal="justify" vertical="top" wrapText="1"/>
    </xf>
    <xf numFmtId="49" fontId="24" fillId="0" borderId="2" xfId="4" applyNumberFormat="1" applyFont="1" applyBorder="1" applyAlignment="1">
      <alignment horizontal="justify" vertical="top" wrapText="1"/>
    </xf>
    <xf numFmtId="49" fontId="24" fillId="4" borderId="6" xfId="4" applyNumberFormat="1" applyFont="1" applyFill="1" applyBorder="1" applyAlignment="1">
      <alignment horizontal="justify" vertical="top" wrapText="1"/>
    </xf>
    <xf numFmtId="49" fontId="24" fillId="4" borderId="7" xfId="4" applyNumberFormat="1" applyFont="1" applyFill="1" applyBorder="1" applyAlignment="1">
      <alignment horizontal="justify" vertical="top" wrapText="1"/>
    </xf>
    <xf numFmtId="0" fontId="25" fillId="0" borderId="2" xfId="4" applyFont="1" applyBorder="1" applyAlignment="1">
      <alignment vertical="top" wrapText="1"/>
    </xf>
    <xf numFmtId="49" fontId="24" fillId="4" borderId="2" xfId="4" applyNumberFormat="1" applyFont="1" applyFill="1" applyBorder="1" applyAlignment="1">
      <alignment horizontal="justify" vertical="top" wrapText="1"/>
    </xf>
    <xf numFmtId="49" fontId="24" fillId="0" borderId="1" xfId="4" applyNumberFormat="1" applyFont="1" applyBorder="1" applyAlignment="1">
      <alignment horizontal="justify" vertical="top" wrapText="1"/>
    </xf>
    <xf numFmtId="0" fontId="24" fillId="4" borderId="1" xfId="4" applyFont="1" applyFill="1" applyBorder="1" applyAlignment="1">
      <alignment horizontal="left" vertical="center" wrapText="1"/>
    </xf>
    <xf numFmtId="0" fontId="24" fillId="4" borderId="6" xfId="4" applyFont="1" applyFill="1" applyBorder="1" applyAlignment="1">
      <alignment horizontal="left" vertical="center" wrapText="1"/>
    </xf>
    <xf numFmtId="0" fontId="24" fillId="4" borderId="7" xfId="4" applyFont="1" applyFill="1" applyBorder="1" applyAlignment="1">
      <alignment horizontal="left" vertical="center" wrapText="1"/>
    </xf>
    <xf numFmtId="0" fontId="31" fillId="4" borderId="1" xfId="4" applyFont="1" applyFill="1" applyBorder="1" applyAlignment="1">
      <alignment horizontal="left" vertical="center" wrapText="1"/>
    </xf>
    <xf numFmtId="0" fontId="31" fillId="4" borderId="6" xfId="4" applyFont="1" applyFill="1" applyBorder="1" applyAlignment="1">
      <alignment horizontal="left" vertical="center" wrapText="1"/>
    </xf>
    <xf numFmtId="0" fontId="31" fillId="4" borderId="7" xfId="4" applyFont="1" applyFill="1" applyBorder="1" applyAlignment="1">
      <alignment horizontal="left" vertical="center" wrapText="1"/>
    </xf>
    <xf numFmtId="49" fontId="21" fillId="0" borderId="5" xfId="4" applyNumberFormat="1" applyFont="1" applyBorder="1" applyAlignment="1">
      <alignment horizontal="left" vertical="top" wrapText="1"/>
    </xf>
    <xf numFmtId="49" fontId="21" fillId="0" borderId="4" xfId="4" applyNumberFormat="1" applyFont="1" applyBorder="1" applyAlignment="1">
      <alignment horizontal="left" vertical="top" wrapText="1"/>
    </xf>
    <xf numFmtId="0" fontId="20" fillId="2" borderId="1" xfId="4" applyFont="1" applyFill="1" applyBorder="1" applyAlignment="1">
      <alignment horizontal="left" vertical="top" wrapText="1"/>
    </xf>
    <xf numFmtId="0" fontId="20" fillId="2" borderId="6" xfId="4" applyFont="1" applyFill="1" applyBorder="1" applyAlignment="1">
      <alignment horizontal="left" vertical="top" wrapText="1"/>
    </xf>
    <xf numFmtId="0" fontId="20" fillId="2" borderId="7" xfId="4" applyFont="1" applyFill="1" applyBorder="1" applyAlignment="1">
      <alignment horizontal="left" vertical="top" wrapText="1"/>
    </xf>
    <xf numFmtId="0" fontId="23" fillId="2" borderId="2" xfId="4" applyFont="1" applyFill="1" applyBorder="1" applyAlignment="1">
      <alignment horizontal="left" wrapText="1"/>
    </xf>
    <xf numFmtId="0" fontId="20" fillId="2" borderId="1" xfId="4" applyFont="1" applyFill="1" applyBorder="1" applyAlignment="1">
      <alignment horizontal="left" wrapText="1"/>
    </xf>
    <xf numFmtId="0" fontId="20" fillId="2" borderId="7" xfId="4" applyFont="1" applyFill="1" applyBorder="1" applyAlignment="1">
      <alignment vertical="center" wrapText="1"/>
    </xf>
    <xf numFmtId="0" fontId="20" fillId="2" borderId="2" xfId="4" applyFont="1" applyFill="1" applyBorder="1" applyAlignment="1">
      <alignment vertical="center" wrapText="1"/>
    </xf>
    <xf numFmtId="0" fontId="24" fillId="2" borderId="1" xfId="4" applyFont="1" applyFill="1" applyBorder="1" applyAlignment="1">
      <alignment horizontal="left" vertical="top" wrapText="1"/>
    </xf>
    <xf numFmtId="0" fontId="24" fillId="2" borderId="6" xfId="4" applyFont="1" applyFill="1" applyBorder="1" applyAlignment="1">
      <alignment horizontal="left" vertical="top" wrapText="1"/>
    </xf>
    <xf numFmtId="0" fontId="24" fillId="2" borderId="7" xfId="4" applyFont="1" applyFill="1" applyBorder="1" applyAlignment="1">
      <alignment horizontal="left" vertical="top" wrapText="1"/>
    </xf>
    <xf numFmtId="49" fontId="24" fillId="2" borderId="7" xfId="4" applyNumberFormat="1" applyFont="1" applyFill="1" applyBorder="1" applyAlignment="1">
      <alignment horizontal="left" vertical="top" wrapText="1"/>
    </xf>
    <xf numFmtId="49" fontId="24" fillId="2" borderId="2" xfId="4" applyNumberFormat="1" applyFont="1" applyFill="1" applyBorder="1" applyAlignment="1">
      <alignment horizontal="left" vertical="top" wrapText="1"/>
    </xf>
    <xf numFmtId="0" fontId="26" fillId="0" borderId="1" xfId="4" applyFont="1" applyBorder="1" applyAlignment="1">
      <alignment horizontal="left" vertical="center" wrapText="1"/>
    </xf>
    <xf numFmtId="0" fontId="26" fillId="0" borderId="6" xfId="4" applyFont="1" applyBorder="1" applyAlignment="1">
      <alignment horizontal="left" vertical="center" wrapText="1"/>
    </xf>
    <xf numFmtId="0" fontId="26" fillId="0" borderId="7" xfId="4" applyFont="1" applyBorder="1" applyAlignment="1">
      <alignment horizontal="left" vertical="center" wrapText="1"/>
    </xf>
    <xf numFmtId="0" fontId="20" fillId="0" borderId="1" xfId="4" applyFont="1" applyBorder="1" applyAlignment="1">
      <alignment horizontal="center" vertical="top" wrapText="1"/>
    </xf>
    <xf numFmtId="0" fontId="20" fillId="0" borderId="7" xfId="4" applyFont="1" applyBorder="1" applyAlignment="1">
      <alignment horizontal="center" vertical="top" wrapText="1"/>
    </xf>
    <xf numFmtId="0" fontId="24" fillId="0" borderId="1" xfId="4" applyFont="1" applyBorder="1" applyAlignment="1">
      <alignment horizontal="justify" vertical="top" wrapText="1"/>
    </xf>
    <xf numFmtId="0" fontId="24" fillId="0" borderId="6" xfId="4" applyFont="1" applyBorder="1" applyAlignment="1">
      <alignment horizontal="justify" vertical="top" wrapText="1"/>
    </xf>
    <xf numFmtId="0" fontId="24" fillId="0" borderId="7" xfId="4" applyFont="1" applyBorder="1" applyAlignment="1">
      <alignment horizontal="justify" vertical="top" wrapText="1"/>
    </xf>
    <xf numFmtId="0" fontId="20" fillId="2" borderId="1" xfId="4" applyFont="1" applyFill="1" applyBorder="1" applyAlignment="1">
      <alignment horizontal="left" vertical="center" wrapText="1"/>
    </xf>
    <xf numFmtId="0" fontId="20" fillId="2" borderId="6" xfId="4" applyFont="1" applyFill="1" applyBorder="1" applyAlignment="1">
      <alignment horizontal="left" vertical="center" wrapText="1"/>
    </xf>
    <xf numFmtId="0" fontId="20" fillId="2" borderId="7" xfId="4" applyFont="1" applyFill="1" applyBorder="1" applyAlignment="1">
      <alignment horizontal="left" vertical="center" wrapText="1"/>
    </xf>
    <xf numFmtId="0" fontId="24" fillId="2" borderId="1" xfId="4" applyFont="1" applyFill="1" applyBorder="1" applyAlignment="1">
      <alignment horizontal="left" vertical="center" wrapText="1"/>
    </xf>
    <xf numFmtId="0" fontId="24" fillId="2" borderId="6" xfId="4" applyFont="1" applyFill="1" applyBorder="1" applyAlignment="1">
      <alignment horizontal="left" vertical="center" wrapText="1"/>
    </xf>
    <xf numFmtId="0" fontId="24" fillId="2" borderId="7" xfId="4" applyFont="1" applyFill="1" applyBorder="1" applyAlignment="1">
      <alignment horizontal="left" vertical="center" wrapText="1"/>
    </xf>
    <xf numFmtId="49" fontId="11" fillId="0" borderId="1" xfId="4" applyNumberFormat="1" applyFont="1" applyBorder="1" applyAlignment="1">
      <alignment horizontal="justify" vertical="top" wrapText="1"/>
    </xf>
    <xf numFmtId="49" fontId="11" fillId="0" borderId="6" xfId="4" applyNumberFormat="1" applyFont="1" applyBorder="1" applyAlignment="1">
      <alignment horizontal="justify" vertical="top" wrapText="1"/>
    </xf>
    <xf numFmtId="49" fontId="11" fillId="0" borderId="7" xfId="4" applyNumberFormat="1" applyFont="1" applyBorder="1" applyAlignment="1">
      <alignment horizontal="justify" vertical="top" wrapText="1"/>
    </xf>
    <xf numFmtId="0" fontId="5" fillId="0" borderId="7" xfId="4" applyFont="1" applyBorder="1" applyAlignment="1">
      <alignment vertical="center" wrapText="1"/>
    </xf>
    <xf numFmtId="0" fontId="5" fillId="0" borderId="2" xfId="4" applyFont="1" applyBorder="1" applyAlignment="1">
      <alignment vertical="center" wrapText="1"/>
    </xf>
    <xf numFmtId="0" fontId="3" fillId="0" borderId="1" xfId="4" applyFont="1" applyBorder="1" applyAlignment="1">
      <alignment horizontal="left" vertical="top" wrapText="1"/>
    </xf>
    <xf numFmtId="0" fontId="3" fillId="0" borderId="6" xfId="4" applyFont="1" applyBorder="1" applyAlignment="1">
      <alignment horizontal="left" vertical="top" wrapText="1"/>
    </xf>
    <xf numFmtId="0" fontId="3" fillId="0" borderId="7" xfId="4" applyFont="1" applyBorder="1" applyAlignment="1">
      <alignment horizontal="left" vertical="top" wrapText="1"/>
    </xf>
    <xf numFmtId="49" fontId="3" fillId="0" borderId="7" xfId="4" applyNumberFormat="1" applyFont="1" applyBorder="1" applyAlignment="1">
      <alignment horizontal="left" vertical="top" wrapText="1"/>
    </xf>
    <xf numFmtId="49" fontId="3" fillId="0" borderId="2" xfId="4" applyNumberFormat="1" applyFont="1" applyBorder="1" applyAlignment="1">
      <alignment horizontal="left" vertical="top" wrapText="1"/>
    </xf>
    <xf numFmtId="49" fontId="11" fillId="0" borderId="1" xfId="4" applyNumberFormat="1" applyFont="1" applyBorder="1" applyAlignment="1">
      <alignment horizontal="left" vertical="top" wrapText="1"/>
    </xf>
    <xf numFmtId="49" fontId="11" fillId="0" borderId="6" xfId="4" applyNumberFormat="1" applyFont="1" applyBorder="1" applyAlignment="1">
      <alignment horizontal="left" vertical="top" wrapText="1"/>
    </xf>
    <xf numFmtId="49" fontId="11" fillId="0" borderId="7" xfId="4" applyNumberFormat="1" applyFont="1" applyBorder="1" applyAlignment="1">
      <alignment horizontal="left" vertical="top" wrapText="1"/>
    </xf>
    <xf numFmtId="0" fontId="1" fillId="0" borderId="0" xfId="4" applyFont="1" applyAlignment="1">
      <alignment horizontal="justify" vertical="top" wrapText="1"/>
    </xf>
    <xf numFmtId="0" fontId="1" fillId="0" borderId="6" xfId="4" applyFont="1" applyBorder="1" applyAlignment="1">
      <alignment horizontal="justify" vertical="top" wrapText="1"/>
    </xf>
    <xf numFmtId="0" fontId="1" fillId="0" borderId="7" xfId="4" applyFont="1" applyBorder="1" applyAlignment="1">
      <alignment horizontal="justify" vertical="top" wrapText="1"/>
    </xf>
    <xf numFmtId="49" fontId="3" fillId="0" borderId="11" xfId="4" applyNumberFormat="1" applyFont="1" applyBorder="1" applyAlignment="1">
      <alignment horizontal="left" vertical="center" wrapText="1"/>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49" fontId="3" fillId="0" borderId="12" xfId="4" applyNumberFormat="1" applyFont="1" applyBorder="1" applyAlignment="1">
      <alignment horizontal="left" vertical="center" wrapText="1"/>
    </xf>
    <xf numFmtId="49" fontId="3" fillId="0" borderId="13" xfId="4" applyNumberFormat="1" applyFont="1" applyBorder="1" applyAlignment="1">
      <alignment horizontal="left" vertical="center" wrapText="1"/>
    </xf>
    <xf numFmtId="49" fontId="3" fillId="0" borderId="14" xfId="4" applyNumberFormat="1" applyFont="1" applyBorder="1" applyAlignment="1">
      <alignment horizontal="left" vertical="center" wrapText="1"/>
    </xf>
    <xf numFmtId="0" fontId="16" fillId="0" borderId="0" xfId="4" applyFont="1" applyAlignment="1">
      <alignment horizontal="left" wrapText="1"/>
    </xf>
    <xf numFmtId="49" fontId="3" fillId="0" borderId="1" xfId="4" applyNumberFormat="1" applyFont="1" applyFill="1" applyBorder="1" applyAlignment="1">
      <alignment horizontal="justify" vertical="center" wrapText="1"/>
    </xf>
    <xf numFmtId="49" fontId="3" fillId="0" borderId="6" xfId="4" applyNumberFormat="1" applyFont="1" applyFill="1" applyBorder="1" applyAlignment="1">
      <alignment horizontal="justify" vertical="center" wrapText="1"/>
    </xf>
    <xf numFmtId="49" fontId="3" fillId="0" borderId="7" xfId="4" applyNumberFormat="1" applyFont="1" applyFill="1" applyBorder="1" applyAlignment="1">
      <alignment horizontal="justify" vertical="center" wrapText="1"/>
    </xf>
    <xf numFmtId="49" fontId="32" fillId="0" borderId="2" xfId="4" applyNumberFormat="1" applyFont="1" applyBorder="1" applyAlignment="1">
      <alignment horizontal="justify" vertical="top" wrapText="1"/>
    </xf>
    <xf numFmtId="49" fontId="36" fillId="0" borderId="2" xfId="4" applyNumberFormat="1" applyFont="1" applyBorder="1" applyAlignment="1">
      <alignment horizontal="justify" vertical="top" wrapText="1"/>
    </xf>
    <xf numFmtId="49" fontId="1" fillId="0" borderId="2" xfId="4" applyNumberFormat="1" applyBorder="1" applyAlignment="1">
      <alignment horizontal="left" vertical="top" wrapText="1"/>
    </xf>
    <xf numFmtId="49" fontId="3" fillId="0" borderId="6" xfId="4" applyNumberFormat="1" applyFont="1" applyBorder="1" applyAlignment="1">
      <alignment horizontal="left" vertical="top" wrapText="1"/>
    </xf>
    <xf numFmtId="0" fontId="44" fillId="2" borderId="1" xfId="0" applyFont="1" applyFill="1" applyBorder="1" applyAlignment="1">
      <alignment horizontal="left" vertical="top" wrapText="1"/>
    </xf>
    <xf numFmtId="0" fontId="44" fillId="2" borderId="6" xfId="0" applyFont="1" applyFill="1" applyBorder="1" applyAlignment="1">
      <alignment horizontal="left" vertical="top" wrapText="1"/>
    </xf>
    <xf numFmtId="0" fontId="44" fillId="2" borderId="7" xfId="0" applyFont="1" applyFill="1" applyBorder="1" applyAlignment="1">
      <alignment horizontal="left" vertical="top" wrapText="1"/>
    </xf>
    <xf numFmtId="49" fontId="18" fillId="4" borderId="2" xfId="0" applyNumberFormat="1" applyFont="1" applyFill="1" applyBorder="1" applyAlignment="1">
      <alignment horizontal="left" vertical="center" wrapText="1"/>
    </xf>
    <xf numFmtId="49" fontId="24" fillId="0" borderId="2" xfId="0" applyNumberFormat="1" applyFont="1" applyBorder="1" applyAlignment="1">
      <alignment horizontal="left" vertical="center" wrapText="1"/>
    </xf>
    <xf numFmtId="49" fontId="3" fillId="4" borderId="2" xfId="0" applyNumberFormat="1" applyFont="1" applyFill="1" applyBorder="1" applyAlignment="1">
      <alignment horizontal="left" vertical="center" wrapText="1"/>
    </xf>
    <xf numFmtId="49" fontId="0" fillId="0" borderId="5" xfId="0" applyNumberFormat="1" applyBorder="1" applyAlignment="1">
      <alignment horizontal="center" vertical="top" wrapText="1"/>
    </xf>
    <xf numFmtId="1" fontId="24" fillId="3" borderId="13" xfId="4" applyNumberFormat="1" applyFont="1" applyFill="1" applyBorder="1" applyAlignment="1">
      <alignment horizontal="center" wrapText="1"/>
    </xf>
    <xf numFmtId="0" fontId="1" fillId="0" borderId="13" xfId="4" applyBorder="1" applyAlignment="1">
      <alignment horizontal="center" wrapText="1"/>
    </xf>
    <xf numFmtId="49" fontId="3" fillId="4" borderId="1" xfId="0" applyNumberFormat="1" applyFont="1" applyFill="1" applyBorder="1" applyAlignment="1">
      <alignment horizontal="left" vertical="top" wrapText="1"/>
    </xf>
    <xf numFmtId="49" fontId="3" fillId="4" borderId="2" xfId="0" applyNumberFormat="1" applyFont="1" applyFill="1" applyBorder="1" applyAlignment="1">
      <alignment horizontal="left" vertical="top" wrapText="1"/>
    </xf>
    <xf numFmtId="49" fontId="3" fillId="4" borderId="2" xfId="0" applyNumberFormat="1" applyFont="1" applyFill="1" applyBorder="1" applyAlignment="1">
      <alignment horizontal="justify" vertical="top" wrapText="1"/>
    </xf>
    <xf numFmtId="49" fontId="3" fillId="0" borderId="2" xfId="0" applyNumberFormat="1" applyFont="1" applyBorder="1" applyAlignment="1">
      <alignment horizontal="justify" vertical="center" wrapText="1"/>
    </xf>
    <xf numFmtId="49" fontId="3" fillId="4" borderId="2" xfId="0" applyNumberFormat="1" applyFont="1" applyFill="1" applyBorder="1" applyAlignment="1">
      <alignment horizontal="justify" vertical="center" wrapText="1"/>
    </xf>
    <xf numFmtId="49" fontId="18" fillId="0" borderId="2" xfId="0" applyNumberFormat="1" applyFont="1" applyBorder="1" applyAlignment="1">
      <alignment horizontal="justify" vertical="top" wrapText="1"/>
    </xf>
    <xf numFmtId="0" fontId="18" fillId="4" borderId="2" xfId="0" applyFont="1" applyFill="1" applyBorder="1" applyAlignment="1">
      <alignment horizontal="left" vertical="center" wrapText="1"/>
    </xf>
    <xf numFmtId="0" fontId="18" fillId="4" borderId="1" xfId="0" applyFont="1" applyFill="1" applyBorder="1" applyAlignment="1">
      <alignment horizontal="left" vertical="center" wrapText="1"/>
    </xf>
    <xf numFmtId="0" fontId="41" fillId="0" borderId="10" xfId="0" applyFont="1" applyBorder="1" applyAlignment="1">
      <alignment horizontal="center" vertical="center" wrapText="1"/>
    </xf>
    <xf numFmtId="0" fontId="18" fillId="0" borderId="1" xfId="0" applyFont="1" applyBorder="1" applyAlignment="1">
      <alignment horizontal="left" vertical="center" wrapText="1"/>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43" fillId="0" borderId="1" xfId="0" applyFont="1" applyBorder="1" applyAlignment="1">
      <alignment horizontal="left" vertical="center" wrapText="1"/>
    </xf>
    <xf numFmtId="0" fontId="43" fillId="0" borderId="6" xfId="0" applyFont="1" applyBorder="1" applyAlignment="1">
      <alignment horizontal="left" vertical="center" wrapText="1"/>
    </xf>
    <xf numFmtId="0" fontId="43" fillId="0" borderId="7" xfId="0" applyFont="1" applyBorder="1" applyAlignment="1">
      <alignment horizontal="left" vertical="center" wrapText="1"/>
    </xf>
    <xf numFmtId="0" fontId="18" fillId="0" borderId="11" xfId="0" applyFont="1" applyBorder="1" applyAlignment="1">
      <alignment horizontal="left" vertical="center" wrapText="1"/>
    </xf>
    <xf numFmtId="0" fontId="18" fillId="0" borderId="8" xfId="0" applyFont="1" applyBorder="1" applyAlignment="1">
      <alignment horizontal="left" vertical="center" wrapText="1"/>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8" fillId="0" borderId="0" xfId="0" applyFont="1" applyAlignment="1">
      <alignment horizontal="left" vertical="center" wrapText="1"/>
    </xf>
    <xf numFmtId="0" fontId="18" fillId="0" borderId="15" xfId="0" applyFont="1" applyBorder="1" applyAlignment="1">
      <alignment horizontal="left" vertical="center" wrapText="1"/>
    </xf>
    <xf numFmtId="0" fontId="18" fillId="0" borderId="12" xfId="0" applyFont="1" applyBorder="1" applyAlignment="1">
      <alignment horizontal="left" vertical="center" wrapText="1"/>
    </xf>
    <xf numFmtId="0" fontId="18" fillId="0" borderId="13" xfId="0" applyFont="1" applyBorder="1" applyAlignment="1">
      <alignment horizontal="left" vertical="center" wrapText="1"/>
    </xf>
    <xf numFmtId="0" fontId="18" fillId="0" borderId="14" xfId="0" applyFont="1" applyBorder="1" applyAlignment="1">
      <alignment horizontal="left" vertical="center" wrapText="1"/>
    </xf>
    <xf numFmtId="0" fontId="5" fillId="2" borderId="13"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3" fillId="2" borderId="13" xfId="0" applyFont="1" applyFill="1" applyBorder="1" applyAlignment="1">
      <alignment horizontal="left" vertical="top" wrapText="1"/>
    </xf>
    <xf numFmtId="0" fontId="3" fillId="2" borderId="14" xfId="0" applyFont="1" applyFill="1" applyBorder="1" applyAlignment="1">
      <alignment horizontal="left" vertical="top" wrapText="1"/>
    </xf>
    <xf numFmtId="49" fontId="9" fillId="0" borderId="10" xfId="0" applyNumberFormat="1" applyFont="1" applyBorder="1" applyAlignment="1">
      <alignment horizontal="left" vertical="top" wrapText="1"/>
    </xf>
    <xf numFmtId="49" fontId="3" fillId="0" borderId="11" xfId="0" applyNumberFormat="1" applyFont="1" applyBorder="1" applyAlignment="1">
      <alignment horizontal="justify" vertical="center" wrapText="1"/>
    </xf>
    <xf numFmtId="0" fontId="1" fillId="0" borderId="8" xfId="0" applyFont="1" applyBorder="1" applyAlignment="1">
      <alignment wrapText="1"/>
    </xf>
    <xf numFmtId="0" fontId="1" fillId="0" borderId="9" xfId="0" applyFont="1" applyBorder="1" applyAlignment="1">
      <alignment wrapText="1"/>
    </xf>
    <xf numFmtId="0" fontId="1" fillId="0" borderId="10" xfId="0" applyFont="1" applyBorder="1" applyAlignment="1">
      <alignment wrapText="1"/>
    </xf>
    <xf numFmtId="0" fontId="1" fillId="0" borderId="0" xfId="0" applyFont="1" applyAlignment="1">
      <alignment wrapText="1"/>
    </xf>
    <xf numFmtId="0" fontId="1" fillId="0" borderId="15" xfId="0" applyFont="1" applyBorder="1" applyAlignment="1">
      <alignment wrapText="1"/>
    </xf>
    <xf numFmtId="49" fontId="18" fillId="0" borderId="1" xfId="0" applyNumberFormat="1" applyFont="1" applyBorder="1" applyAlignment="1">
      <alignment horizontal="justify" vertical="center"/>
    </xf>
    <xf numFmtId="49" fontId="18" fillId="0" borderId="6" xfId="0" applyNumberFormat="1" applyFont="1" applyBorder="1" applyAlignment="1">
      <alignment horizontal="justify" vertical="center"/>
    </xf>
    <xf numFmtId="49" fontId="18" fillId="0" borderId="7" xfId="0" applyNumberFormat="1" applyFont="1" applyBorder="1" applyAlignment="1">
      <alignment horizontal="justify" vertical="center"/>
    </xf>
    <xf numFmtId="49" fontId="18" fillId="0" borderId="2" xfId="0" applyNumberFormat="1" applyFont="1" applyBorder="1" applyAlignment="1">
      <alignment horizontal="justify" vertical="center"/>
    </xf>
    <xf numFmtId="0" fontId="18" fillId="0" borderId="2" xfId="0" applyFont="1" applyBorder="1" applyAlignment="1">
      <alignment horizontal="left" vertical="top" wrapText="1"/>
    </xf>
    <xf numFmtId="0" fontId="41" fillId="0" borderId="2" xfId="0" applyFont="1" applyBorder="1" applyAlignment="1">
      <alignment horizontal="left" vertical="top" wrapText="1"/>
    </xf>
    <xf numFmtId="49" fontId="18" fillId="0" borderId="1" xfId="3" applyNumberFormat="1" applyFont="1" applyBorder="1" applyAlignment="1">
      <alignment horizontal="justify" vertical="center" wrapText="1"/>
    </xf>
    <xf numFmtId="49" fontId="18" fillId="0" borderId="6" xfId="3" applyNumberFormat="1" applyFont="1" applyBorder="1" applyAlignment="1">
      <alignment horizontal="justify" vertical="center" wrapText="1"/>
    </xf>
    <xf numFmtId="49" fontId="18" fillId="0" borderId="7" xfId="3" applyNumberFormat="1" applyFont="1" applyBorder="1" applyAlignment="1">
      <alignment horizontal="justify" vertical="center" wrapText="1"/>
    </xf>
    <xf numFmtId="0" fontId="3" fillId="2" borderId="6" xfId="0" applyFont="1" applyFill="1" applyBorder="1" applyAlignment="1">
      <alignment horizontal="left" wrapText="1"/>
    </xf>
    <xf numFmtId="0" fontId="3" fillId="2" borderId="7" xfId="0" applyFont="1" applyFill="1" applyBorder="1" applyAlignment="1">
      <alignment horizontal="left" wrapText="1"/>
    </xf>
    <xf numFmtId="49" fontId="3" fillId="0" borderId="8" xfId="0" applyNumberFormat="1" applyFont="1" applyBorder="1" applyAlignment="1">
      <alignment horizontal="justify" vertical="center" wrapText="1"/>
    </xf>
    <xf numFmtId="49" fontId="3" fillId="0" borderId="9" xfId="0" applyNumberFormat="1" applyFont="1" applyBorder="1" applyAlignment="1">
      <alignment horizontal="justify" vertical="center" wrapText="1"/>
    </xf>
    <xf numFmtId="0" fontId="0" fillId="0" borderId="12" xfId="0" applyBorder="1" applyAlignment="1">
      <alignment horizontal="justify" vertical="center" wrapText="1"/>
    </xf>
    <xf numFmtId="0" fontId="0" fillId="0" borderId="13" xfId="0" applyBorder="1" applyAlignment="1">
      <alignment horizontal="justify" vertical="center" wrapText="1"/>
    </xf>
    <xf numFmtId="0" fontId="0" fillId="0" borderId="14" xfId="0" applyBorder="1" applyAlignment="1">
      <alignment horizontal="justify" vertical="center" wrapText="1"/>
    </xf>
    <xf numFmtId="49" fontId="3" fillId="0" borderId="2" xfId="0" applyNumberFormat="1" applyFont="1" applyBorder="1" applyAlignment="1">
      <alignment horizontal="left" vertical="center" wrapText="1"/>
    </xf>
    <xf numFmtId="49" fontId="1" fillId="0" borderId="2" xfId="0" applyNumberFormat="1" applyFont="1" applyBorder="1" applyAlignment="1">
      <alignment horizontal="left" vertical="center" wrapText="1"/>
    </xf>
    <xf numFmtId="49" fontId="3" fillId="0" borderId="6" xfId="0" applyNumberFormat="1" applyFont="1" applyBorder="1" applyAlignment="1">
      <alignment horizontal="left" vertical="top" wrapText="1"/>
    </xf>
    <xf numFmtId="49" fontId="18" fillId="0" borderId="1" xfId="0" applyNumberFormat="1" applyFont="1" applyBorder="1" applyAlignment="1">
      <alignment horizontal="justify" vertical="top" wrapText="1"/>
    </xf>
    <xf numFmtId="49" fontId="18" fillId="0" borderId="6" xfId="0" applyNumberFormat="1" applyFont="1" applyBorder="1" applyAlignment="1">
      <alignment horizontal="justify" vertical="top" wrapText="1"/>
    </xf>
    <xf numFmtId="49" fontId="18" fillId="0" borderId="7" xfId="0" applyNumberFormat="1" applyFont="1" applyBorder="1" applyAlignment="1">
      <alignment horizontal="justify" vertical="top" wrapText="1"/>
    </xf>
    <xf numFmtId="0" fontId="1" fillId="0" borderId="6" xfId="0" applyFont="1" applyBorder="1" applyAlignment="1">
      <alignment horizontal="left" vertical="top" wrapText="1"/>
    </xf>
    <xf numFmtId="0" fontId="1" fillId="0" borderId="7" xfId="0" applyFont="1" applyBorder="1" applyAlignment="1">
      <alignment horizontal="left" vertical="top" wrapText="1"/>
    </xf>
    <xf numFmtId="49" fontId="17" fillId="0" borderId="6" xfId="0" applyNumberFormat="1" applyFont="1" applyBorder="1" applyAlignment="1">
      <alignment horizontal="justify" vertical="top" wrapText="1"/>
    </xf>
    <xf numFmtId="49" fontId="17" fillId="0" borderId="7" xfId="0" applyNumberFormat="1" applyFont="1" applyBorder="1" applyAlignment="1">
      <alignment horizontal="justify" vertical="top" wrapText="1"/>
    </xf>
    <xf numFmtId="49" fontId="3" fillId="0" borderId="1" xfId="0" applyNumberFormat="1" applyFont="1" applyFill="1" applyBorder="1" applyAlignment="1">
      <alignment horizontal="justify" vertical="center" wrapText="1"/>
    </xf>
    <xf numFmtId="0" fontId="1" fillId="0" borderId="6" xfId="0" applyFont="1" applyFill="1" applyBorder="1" applyAlignment="1">
      <alignment horizontal="justify" vertical="center" wrapText="1"/>
    </xf>
    <xf numFmtId="0" fontId="1" fillId="0" borderId="7" xfId="0" applyFont="1" applyFill="1" applyBorder="1" applyAlignment="1">
      <alignment horizontal="justify" vertical="center" wrapText="1"/>
    </xf>
    <xf numFmtId="49" fontId="9" fillId="0" borderId="1" xfId="0" applyNumberFormat="1" applyFont="1" applyFill="1" applyBorder="1" applyAlignment="1">
      <alignment horizontal="justify" vertical="top" wrapText="1"/>
    </xf>
    <xf numFmtId="49" fontId="9" fillId="0" borderId="6" xfId="0" applyNumberFormat="1" applyFont="1" applyFill="1" applyBorder="1" applyAlignment="1">
      <alignment horizontal="justify" vertical="top" wrapText="1"/>
    </xf>
    <xf numFmtId="49" fontId="9" fillId="0" borderId="7" xfId="0" applyNumberFormat="1" applyFont="1" applyFill="1" applyBorder="1" applyAlignment="1">
      <alignment horizontal="justify" vertical="top" wrapText="1"/>
    </xf>
    <xf numFmtId="49" fontId="21" fillId="0" borderId="1" xfId="4" applyNumberFormat="1" applyFont="1" applyBorder="1" applyAlignment="1">
      <alignment horizontal="justify" vertical="top" wrapText="1"/>
    </xf>
    <xf numFmtId="49" fontId="21" fillId="0" borderId="6" xfId="4" applyNumberFormat="1" applyFont="1" applyBorder="1" applyAlignment="1">
      <alignment horizontal="justify" vertical="top" wrapText="1"/>
    </xf>
    <xf numFmtId="49" fontId="21" fillId="0" borderId="7" xfId="4" applyNumberFormat="1" applyFont="1" applyBorder="1" applyAlignment="1">
      <alignment horizontal="justify" vertical="top" wrapText="1"/>
    </xf>
    <xf numFmtId="0" fontId="24" fillId="0" borderId="1" xfId="4" applyFont="1" applyBorder="1" applyAlignment="1">
      <alignment horizontal="left" vertical="top" wrapText="1"/>
    </xf>
    <xf numFmtId="0" fontId="24" fillId="0" borderId="6" xfId="4" applyFont="1" applyBorder="1" applyAlignment="1">
      <alignment horizontal="left" vertical="top" wrapText="1"/>
    </xf>
    <xf numFmtId="49" fontId="24" fillId="0" borderId="1" xfId="4" applyNumberFormat="1" applyFont="1" applyBorder="1" applyAlignment="1">
      <alignment horizontal="justify" vertical="center" wrapText="1"/>
    </xf>
    <xf numFmtId="49" fontId="24" fillId="0" borderId="6" xfId="4" applyNumberFormat="1" applyFont="1" applyBorder="1" applyAlignment="1">
      <alignment horizontal="justify" vertical="center" wrapText="1"/>
    </xf>
    <xf numFmtId="49" fontId="24" fillId="0" borderId="7" xfId="4" applyNumberFormat="1" applyFont="1" applyBorder="1" applyAlignment="1">
      <alignment horizontal="justify" vertical="center" wrapText="1"/>
    </xf>
    <xf numFmtId="49" fontId="24" fillId="0" borderId="1" xfId="4" applyNumberFormat="1" applyFont="1" applyBorder="1" applyAlignment="1">
      <alignment horizontal="left" vertical="top" wrapText="1"/>
    </xf>
    <xf numFmtId="49" fontId="1" fillId="0" borderId="6" xfId="4" applyNumberFormat="1" applyBorder="1" applyAlignment="1">
      <alignment horizontal="left" vertical="top" wrapText="1"/>
    </xf>
    <xf numFmtId="49" fontId="1" fillId="0" borderId="7" xfId="4" applyNumberFormat="1" applyBorder="1" applyAlignment="1">
      <alignment horizontal="left" vertical="top" wrapText="1"/>
    </xf>
    <xf numFmtId="49" fontId="24" fillId="0" borderId="1" xfId="0" applyNumberFormat="1" applyFont="1" applyBorder="1" applyAlignment="1">
      <alignment horizontal="justify" vertical="center" wrapText="1"/>
    </xf>
    <xf numFmtId="0" fontId="0" fillId="0" borderId="6" xfId="0" applyBorder="1" applyAlignment="1">
      <alignment horizontal="justify" vertical="center" wrapText="1"/>
    </xf>
    <xf numFmtId="0" fontId="0" fillId="0" borderId="7" xfId="0" applyBorder="1" applyAlignment="1">
      <alignment horizontal="justify" vertical="center" wrapText="1"/>
    </xf>
    <xf numFmtId="49" fontId="24" fillId="5" borderId="1" xfId="0" applyNumberFormat="1" applyFont="1" applyFill="1" applyBorder="1" applyAlignment="1">
      <alignment horizontal="justify" vertical="center" wrapText="1"/>
    </xf>
    <xf numFmtId="49" fontId="24" fillId="5" borderId="6" xfId="0" applyNumberFormat="1" applyFont="1" applyFill="1" applyBorder="1" applyAlignment="1">
      <alignment horizontal="justify" vertical="center" wrapText="1"/>
    </xf>
    <xf numFmtId="49" fontId="24" fillId="5" borderId="7" xfId="0" applyNumberFormat="1" applyFont="1" applyFill="1" applyBorder="1" applyAlignment="1">
      <alignment horizontal="justify" vertical="center" wrapText="1"/>
    </xf>
    <xf numFmtId="0" fontId="0" fillId="5" borderId="6" xfId="0" applyFill="1" applyBorder="1" applyAlignment="1">
      <alignment horizontal="justify" vertical="center" wrapText="1"/>
    </xf>
    <xf numFmtId="0" fontId="0" fillId="5" borderId="7" xfId="0" applyFill="1" applyBorder="1" applyAlignment="1">
      <alignment horizontal="justify" vertical="center" wrapText="1"/>
    </xf>
    <xf numFmtId="49" fontId="18" fillId="0" borderId="12" xfId="0" applyNumberFormat="1" applyFont="1" applyBorder="1" applyAlignment="1">
      <alignment horizontal="justify" vertical="center" wrapText="1"/>
    </xf>
    <xf numFmtId="0" fontId="41" fillId="0" borderId="13" xfId="0" applyFont="1" applyBorder="1" applyAlignment="1">
      <alignment horizontal="justify" vertical="center" wrapText="1"/>
    </xf>
    <xf numFmtId="0" fontId="41" fillId="0" borderId="14" xfId="0" applyFont="1" applyBorder="1" applyAlignment="1">
      <alignment horizontal="justify" vertical="center" wrapText="1"/>
    </xf>
    <xf numFmtId="0" fontId="3" fillId="4" borderId="1" xfId="0" applyFont="1" applyFill="1" applyBorder="1" applyAlignment="1">
      <alignment horizontal="left" vertical="center" wrapText="1"/>
    </xf>
    <xf numFmtId="0" fontId="3" fillId="4" borderId="6" xfId="0" applyFont="1" applyFill="1" applyBorder="1" applyAlignment="1">
      <alignment horizontal="left" vertical="center" wrapText="1"/>
    </xf>
    <xf numFmtId="0" fontId="3" fillId="4" borderId="7" xfId="0" applyFont="1" applyFill="1" applyBorder="1" applyAlignment="1">
      <alignment horizontal="left" vertical="center" wrapText="1"/>
    </xf>
    <xf numFmtId="49" fontId="18" fillId="0" borderId="11" xfId="0" applyNumberFormat="1" applyFont="1" applyBorder="1" applyAlignment="1">
      <alignment horizontal="justify" vertical="center" wrapText="1"/>
    </xf>
    <xf numFmtId="49" fontId="18" fillId="0" borderId="8" xfId="0" applyNumberFormat="1" applyFont="1" applyBorder="1" applyAlignment="1">
      <alignment horizontal="justify" vertical="center" wrapText="1"/>
    </xf>
    <xf numFmtId="49" fontId="18" fillId="0" borderId="9" xfId="0" applyNumberFormat="1" applyFont="1" applyBorder="1" applyAlignment="1">
      <alignment horizontal="justify" vertical="center" wrapText="1"/>
    </xf>
    <xf numFmtId="49" fontId="3" fillId="4" borderId="1" xfId="0" applyNumberFormat="1" applyFont="1" applyFill="1" applyBorder="1" applyAlignment="1">
      <alignment horizontal="left" vertical="center" wrapText="1"/>
    </xf>
    <xf numFmtId="49" fontId="18" fillId="0" borderId="16" xfId="0" applyNumberFormat="1" applyFont="1" applyBorder="1" applyAlignment="1">
      <alignment horizontal="justify" vertical="center" wrapText="1"/>
    </xf>
    <xf numFmtId="0" fontId="41" fillId="0" borderId="16" xfId="0" applyFont="1" applyBorder="1" applyAlignment="1">
      <alignment horizontal="justify" vertical="center" wrapText="1"/>
    </xf>
    <xf numFmtId="49" fontId="41" fillId="0" borderId="6" xfId="0" applyNumberFormat="1" applyFont="1" applyBorder="1" applyAlignment="1">
      <alignment horizontal="justify" vertical="top" wrapText="1"/>
    </xf>
    <xf numFmtId="49" fontId="41" fillId="0" borderId="7" xfId="0" applyNumberFormat="1" applyFont="1" applyBorder="1" applyAlignment="1">
      <alignment horizontal="justify" vertical="top" wrapText="1"/>
    </xf>
    <xf numFmtId="49" fontId="3" fillId="4" borderId="6" xfId="0" applyNumberFormat="1" applyFont="1" applyFill="1" applyBorder="1" applyAlignment="1">
      <alignment horizontal="justify" vertical="top" wrapText="1"/>
    </xf>
    <xf numFmtId="49" fontId="3" fillId="4" borderId="7" xfId="0" applyNumberFormat="1" applyFont="1" applyFill="1" applyBorder="1" applyAlignment="1">
      <alignment horizontal="justify" vertical="top" wrapText="1"/>
    </xf>
    <xf numFmtId="49" fontId="3" fillId="0" borderId="11" xfId="0" applyNumberFormat="1" applyFont="1" applyBorder="1" applyAlignment="1">
      <alignment vertical="top" wrapText="1"/>
    </xf>
    <xf numFmtId="49" fontId="3" fillId="0" borderId="8" xfId="0" applyNumberFormat="1" applyFont="1" applyBorder="1" applyAlignment="1">
      <alignment vertical="top" wrapText="1"/>
    </xf>
    <xf numFmtId="49" fontId="3" fillId="0" borderId="9" xfId="0" applyNumberFormat="1" applyFont="1" applyBorder="1" applyAlignment="1">
      <alignment vertical="top" wrapText="1"/>
    </xf>
    <xf numFmtId="49" fontId="3" fillId="0" borderId="10" xfId="0" applyNumberFormat="1" applyFont="1" applyBorder="1" applyAlignment="1">
      <alignment vertical="top" wrapText="1"/>
    </xf>
    <xf numFmtId="49" fontId="3" fillId="0" borderId="0" xfId="0" applyNumberFormat="1" applyFont="1" applyAlignment="1">
      <alignment vertical="top" wrapText="1"/>
    </xf>
    <xf numFmtId="49" fontId="3" fillId="0" borderId="15" xfId="0" applyNumberFormat="1" applyFont="1" applyBorder="1" applyAlignment="1">
      <alignment vertical="top" wrapText="1"/>
    </xf>
    <xf numFmtId="49" fontId="3" fillId="0" borderId="12" xfId="0" applyNumberFormat="1" applyFont="1" applyBorder="1" applyAlignment="1">
      <alignment vertical="top" wrapText="1"/>
    </xf>
    <xf numFmtId="49" fontId="3" fillId="0" borderId="13" xfId="0" applyNumberFormat="1" applyFont="1" applyBorder="1" applyAlignment="1">
      <alignment vertical="top" wrapText="1"/>
    </xf>
    <xf numFmtId="49" fontId="3" fillId="0" borderId="14" xfId="0" applyNumberFormat="1" applyFont="1" applyBorder="1" applyAlignment="1">
      <alignment vertical="top" wrapText="1"/>
    </xf>
    <xf numFmtId="49" fontId="18" fillId="0" borderId="1" xfId="0" applyNumberFormat="1" applyFont="1" applyBorder="1" applyAlignment="1">
      <alignment horizontal="left" vertical="center" wrapText="1"/>
    </xf>
    <xf numFmtId="0" fontId="41" fillId="0" borderId="6" xfId="0" applyFont="1" applyBorder="1" applyAlignment="1">
      <alignment horizontal="left" vertical="center" wrapText="1"/>
    </xf>
    <xf numFmtId="0" fontId="41" fillId="0" borderId="7" xfId="0" applyFont="1" applyBorder="1" applyAlignment="1">
      <alignment horizontal="left" vertical="center" wrapText="1"/>
    </xf>
    <xf numFmtId="49" fontId="18" fillId="0" borderId="6" xfId="0" applyNumberFormat="1" applyFont="1" applyBorder="1" applyAlignment="1">
      <alignment horizontal="left" vertical="center" wrapText="1"/>
    </xf>
    <xf numFmtId="49" fontId="18" fillId="0" borderId="7" xfId="0" applyNumberFormat="1" applyFont="1" applyBorder="1" applyAlignment="1">
      <alignment horizontal="left" vertical="center" wrapText="1"/>
    </xf>
    <xf numFmtId="49" fontId="3" fillId="0" borderId="1" xfId="0" applyNumberFormat="1"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0" xfId="3" applyFont="1" applyAlignment="1">
      <alignment horizontal="justify" vertical="top" wrapText="1"/>
    </xf>
    <xf numFmtId="0" fontId="1" fillId="0" borderId="6" xfId="3" applyFont="1" applyBorder="1" applyAlignment="1">
      <alignment horizontal="justify" vertical="top" wrapText="1"/>
    </xf>
    <xf numFmtId="0" fontId="1" fillId="0" borderId="7" xfId="3" applyFont="1" applyBorder="1" applyAlignment="1">
      <alignment horizontal="justify" vertical="top" wrapText="1"/>
    </xf>
    <xf numFmtId="49" fontId="24" fillId="0" borderId="6" xfId="3" applyNumberFormat="1" applyFont="1" applyBorder="1" applyAlignment="1">
      <alignment horizontal="justify" vertical="top" wrapText="1"/>
    </xf>
    <xf numFmtId="49" fontId="24" fillId="0" borderId="7" xfId="3" applyNumberFormat="1" applyFont="1" applyBorder="1" applyAlignment="1">
      <alignment horizontal="justify" vertical="top" wrapText="1"/>
    </xf>
    <xf numFmtId="49" fontId="25" fillId="0" borderId="2" xfId="0" applyNumberFormat="1" applyFont="1" applyBorder="1" applyAlignment="1">
      <alignment horizontal="justify" vertical="top" wrapText="1"/>
    </xf>
    <xf numFmtId="49" fontId="10" fillId="0" borderId="2" xfId="0" applyNumberFormat="1" applyFont="1" applyBorder="1" applyAlignment="1">
      <alignment horizontal="justify" vertical="top" wrapText="1"/>
    </xf>
    <xf numFmtId="49" fontId="34" fillId="0" borderId="1" xfId="3" applyNumberFormat="1" applyFont="1" applyBorder="1" applyAlignment="1">
      <alignment horizontal="justify"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49" fontId="3" fillId="0" borderId="7" xfId="0" applyNumberFormat="1" applyFont="1" applyBorder="1" applyAlignment="1">
      <alignment vertical="top" wrapText="1"/>
    </xf>
    <xf numFmtId="49" fontId="3" fillId="0" borderId="2" xfId="0" applyNumberFormat="1" applyFont="1" applyBorder="1" applyAlignment="1">
      <alignment vertical="top" wrapText="1"/>
    </xf>
    <xf numFmtId="0" fontId="3" fillId="0" borderId="1"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1" fillId="0" borderId="6" xfId="0" applyFont="1" applyBorder="1" applyAlignment="1">
      <alignment horizontal="justify" vertical="top" wrapText="1"/>
    </xf>
    <xf numFmtId="0" fontId="41" fillId="0" borderId="7" xfId="0" applyFont="1" applyBorder="1" applyAlignment="1">
      <alignment horizontal="justify" vertical="top" wrapText="1"/>
    </xf>
    <xf numFmtId="49" fontId="9" fillId="0" borderId="1" xfId="0" applyNumberFormat="1" applyFont="1" applyBorder="1" applyAlignment="1">
      <alignment horizontal="left" vertical="top" wrapText="1"/>
    </xf>
    <xf numFmtId="49" fontId="9" fillId="0" borderId="6" xfId="0" applyNumberFormat="1" applyFont="1" applyBorder="1" applyAlignment="1">
      <alignment horizontal="left" vertical="top" wrapText="1"/>
    </xf>
    <xf numFmtId="49" fontId="9" fillId="0" borderId="7" xfId="0" applyNumberFormat="1" applyFont="1" applyBorder="1" applyAlignment="1">
      <alignment horizontal="left" vertical="top" wrapText="1"/>
    </xf>
  </cellXfs>
  <cellStyles count="7">
    <cellStyle name="Normal" xfId="0" builtinId="0"/>
    <cellStyle name="Normal 2" xfId="1"/>
    <cellStyle name="Normal 2 2" xfId="4"/>
    <cellStyle name="Normal 3" xfId="3"/>
    <cellStyle name="Normal_Sheet1" xfId="2"/>
    <cellStyle name="Percent" xfId="6" builtinId="5"/>
    <cellStyle name="Percent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ekmin-my.sharepoint.com/Users/JansonsM/Desktop/PP_veidlapa_Expo2025Osak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_pielikums"/>
    </sheetNames>
    <sheetDataSet>
      <sheetData sheetId="0">
        <row r="30">
          <cell r="B30" t="str">
            <v>Uzņēmēju atbalsts</v>
          </cell>
        </row>
        <row r="31">
          <cell r="B31" t="str">
            <v>Uzņēmēju atbalsts</v>
          </cell>
        </row>
        <row r="32">
          <cell r="B32" t="str">
            <v>Jaunu biznesa kontaktu nodibināšana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7"/>
  <sheetViews>
    <sheetView zoomScaleNormal="100" workbookViewId="0">
      <selection activeCell="V9" sqref="V9"/>
    </sheetView>
  </sheetViews>
  <sheetFormatPr defaultRowHeight="12.75" x14ac:dyDescent="0.2"/>
  <cols>
    <col min="1" max="1" width="3.5703125" customWidth="1"/>
    <col min="2" max="2" width="25.7109375" customWidth="1"/>
    <col min="3" max="3" width="13.7109375" customWidth="1"/>
    <col min="4" max="4" width="5.28515625" customWidth="1"/>
    <col min="5" max="10" width="14.28515625" customWidth="1"/>
    <col min="12" max="13" width="6.7109375" customWidth="1"/>
  </cols>
  <sheetData>
    <row r="1" spans="1:13" ht="15.75" x14ac:dyDescent="0.2">
      <c r="A1" s="152"/>
      <c r="B1" s="359" t="s">
        <v>18</v>
      </c>
      <c r="C1" s="359"/>
      <c r="D1" s="359"/>
      <c r="E1" s="359"/>
      <c r="F1" s="359"/>
      <c r="G1" s="359"/>
      <c r="H1" s="359"/>
      <c r="I1" s="359"/>
      <c r="J1" s="152"/>
      <c r="K1" s="152"/>
      <c r="L1" s="152"/>
      <c r="M1" s="151"/>
    </row>
    <row r="2" spans="1:13" x14ac:dyDescent="0.2">
      <c r="A2" s="25"/>
      <c r="B2" s="26"/>
      <c r="C2" s="26"/>
      <c r="D2" s="26"/>
      <c r="E2" s="26"/>
      <c r="F2" s="26"/>
      <c r="G2" s="26"/>
      <c r="H2" s="26"/>
      <c r="I2" s="26"/>
      <c r="J2" s="152"/>
      <c r="K2" s="152"/>
      <c r="L2" s="67"/>
      <c r="M2" s="151"/>
    </row>
    <row r="3" spans="1:13" x14ac:dyDescent="0.2">
      <c r="A3" s="25"/>
      <c r="B3" s="360" t="s">
        <v>185</v>
      </c>
      <c r="C3" s="360"/>
      <c r="D3" s="361" t="s">
        <v>45</v>
      </c>
      <c r="E3" s="361"/>
      <c r="F3" s="361"/>
      <c r="G3" s="361"/>
      <c r="H3" s="152"/>
      <c r="I3" s="152"/>
      <c r="J3" s="152"/>
      <c r="K3" s="152"/>
      <c r="L3" s="67"/>
      <c r="M3" s="151"/>
    </row>
    <row r="4" spans="1:13" x14ac:dyDescent="0.2">
      <c r="A4" s="25"/>
      <c r="B4" s="362" t="s">
        <v>19</v>
      </c>
      <c r="C4" s="362"/>
      <c r="D4" s="363" t="s">
        <v>194</v>
      </c>
      <c r="E4" s="363"/>
      <c r="F4" s="363"/>
      <c r="G4" s="363"/>
      <c r="H4" s="363"/>
      <c r="I4" s="363"/>
      <c r="J4" s="364"/>
      <c r="K4" s="152"/>
      <c r="L4" s="67"/>
      <c r="M4" s="151"/>
    </row>
    <row r="5" spans="1:13" x14ac:dyDescent="0.2">
      <c r="A5" s="25"/>
      <c r="B5" s="68" t="s">
        <v>11</v>
      </c>
      <c r="C5" s="50" t="s">
        <v>110</v>
      </c>
      <c r="D5" s="69"/>
      <c r="E5" s="69"/>
      <c r="F5" s="69"/>
      <c r="G5" s="69"/>
      <c r="H5" s="69"/>
      <c r="I5" s="69"/>
      <c r="J5" s="152"/>
      <c r="K5" s="152"/>
      <c r="L5" s="67"/>
      <c r="M5" s="151"/>
    </row>
    <row r="6" spans="1:13" x14ac:dyDescent="0.2">
      <c r="A6" s="25"/>
      <c r="B6" s="25"/>
      <c r="C6" s="25"/>
      <c r="D6" s="152"/>
      <c r="E6" s="152"/>
      <c r="F6" s="152"/>
      <c r="G6" s="152"/>
      <c r="H6" s="152"/>
      <c r="I6" s="152"/>
      <c r="J6" s="152"/>
      <c r="K6" s="152"/>
      <c r="L6" s="67"/>
      <c r="M6" s="151"/>
    </row>
    <row r="7" spans="1:13" x14ac:dyDescent="0.2">
      <c r="A7" s="70" t="s">
        <v>12</v>
      </c>
      <c r="B7" s="358" t="s">
        <v>20</v>
      </c>
      <c r="C7" s="358"/>
      <c r="D7" s="358"/>
      <c r="E7" s="358"/>
      <c r="F7" s="358"/>
      <c r="G7" s="358"/>
      <c r="H7" s="358"/>
      <c r="I7" s="358"/>
      <c r="J7" s="358"/>
      <c r="K7" s="152"/>
      <c r="L7" s="350" t="s">
        <v>93</v>
      </c>
      <c r="M7" s="351"/>
    </row>
    <row r="8" spans="1:13" ht="34.5" customHeight="1" x14ac:dyDescent="0.2">
      <c r="A8" s="71" t="s">
        <v>74</v>
      </c>
      <c r="B8" s="148" t="s">
        <v>16</v>
      </c>
      <c r="C8" s="296" t="s">
        <v>407</v>
      </c>
      <c r="D8" s="296"/>
      <c r="E8" s="296"/>
      <c r="F8" s="296"/>
      <c r="G8" s="296"/>
      <c r="H8" s="296"/>
      <c r="I8" s="296"/>
      <c r="J8" s="297"/>
      <c r="K8" s="152"/>
      <c r="L8" s="72">
        <f>LEN(TRIM(C8))</f>
        <v>165</v>
      </c>
      <c r="M8" s="73" t="s">
        <v>67</v>
      </c>
    </row>
    <row r="9" spans="1:13" ht="61.5" customHeight="1" x14ac:dyDescent="0.2">
      <c r="A9" s="150" t="s">
        <v>75</v>
      </c>
      <c r="B9" s="148" t="s">
        <v>17</v>
      </c>
      <c r="C9" s="295" t="s">
        <v>408</v>
      </c>
      <c r="D9" s="352"/>
      <c r="E9" s="352"/>
      <c r="F9" s="352"/>
      <c r="G9" s="352"/>
      <c r="H9" s="352"/>
      <c r="I9" s="352"/>
      <c r="J9" s="353"/>
      <c r="K9" s="152"/>
      <c r="L9" s="74">
        <f>LEN(TRIM(C9))-LEN(SUBSTITUTE(C9," ",""))+1</f>
        <v>61</v>
      </c>
      <c r="M9" s="75" t="s">
        <v>68</v>
      </c>
    </row>
    <row r="10" spans="1:13" x14ac:dyDescent="0.2">
      <c r="A10" s="149" t="s">
        <v>76</v>
      </c>
      <c r="B10" s="76" t="s">
        <v>23</v>
      </c>
      <c r="C10" s="354" t="s">
        <v>332</v>
      </c>
      <c r="D10" s="354"/>
      <c r="E10" s="354"/>
      <c r="F10" s="354"/>
      <c r="G10" s="354"/>
      <c r="H10" s="354"/>
      <c r="I10" s="354"/>
      <c r="J10" s="355"/>
      <c r="K10" s="152"/>
      <c r="L10" s="67"/>
      <c r="M10" s="151"/>
    </row>
    <row r="11" spans="1:13" ht="51.6" customHeight="1" x14ac:dyDescent="0.2">
      <c r="A11" s="71" t="s">
        <v>77</v>
      </c>
      <c r="B11" s="356" t="s">
        <v>31</v>
      </c>
      <c r="C11" s="357"/>
      <c r="D11" s="357"/>
      <c r="E11" s="310" t="s">
        <v>187</v>
      </c>
      <c r="F11" s="349"/>
      <c r="G11" s="349"/>
      <c r="H11" s="349"/>
      <c r="I11" s="349"/>
      <c r="J11" s="349"/>
      <c r="K11" s="77"/>
      <c r="L11" s="151"/>
      <c r="M11" s="151"/>
    </row>
    <row r="12" spans="1:13" ht="89.1" customHeight="1" x14ac:dyDescent="0.2">
      <c r="A12" s="304" t="s">
        <v>78</v>
      </c>
      <c r="B12" s="148" t="s">
        <v>29</v>
      </c>
      <c r="C12" s="339" t="s">
        <v>69</v>
      </c>
      <c r="D12" s="340"/>
      <c r="E12" s="295" t="s">
        <v>195</v>
      </c>
      <c r="F12" s="341"/>
      <c r="G12" s="341"/>
      <c r="H12" s="341"/>
      <c r="I12" s="341"/>
      <c r="J12" s="342"/>
      <c r="K12" s="152"/>
      <c r="L12" s="78">
        <f>LEN(TRIM(E12))-LEN(SUBSTITUTE(E12," ",""))+1</f>
        <v>83</v>
      </c>
      <c r="M12" s="79" t="s">
        <v>68</v>
      </c>
    </row>
    <row r="13" spans="1:13" ht="25.5" x14ac:dyDescent="0.2">
      <c r="A13" s="338"/>
      <c r="B13" s="148" t="s">
        <v>28</v>
      </c>
      <c r="C13" s="339" t="s">
        <v>35</v>
      </c>
      <c r="D13" s="339"/>
      <c r="E13" s="295" t="s">
        <v>153</v>
      </c>
      <c r="F13" s="341"/>
      <c r="G13" s="341"/>
      <c r="H13" s="341"/>
      <c r="I13" s="341"/>
      <c r="J13" s="342"/>
      <c r="K13" s="152"/>
      <c r="L13" s="74">
        <f>LEN(TRIM(E13))-LEN(SUBSTITUTE(E13," ",""))+1</f>
        <v>1</v>
      </c>
      <c r="M13" s="75" t="s">
        <v>68</v>
      </c>
    </row>
    <row r="14" spans="1:13" x14ac:dyDescent="0.2">
      <c r="A14" s="304" t="s">
        <v>79</v>
      </c>
      <c r="B14" s="344" t="s">
        <v>73</v>
      </c>
      <c r="C14" s="345"/>
      <c r="D14" s="345"/>
      <c r="E14" s="345"/>
      <c r="F14" s="346" t="s">
        <v>72</v>
      </c>
      <c r="G14" s="347"/>
      <c r="H14" s="347"/>
      <c r="I14" s="347"/>
      <c r="J14" s="348"/>
      <c r="K14" s="152"/>
      <c r="L14" s="80"/>
      <c r="M14" s="152"/>
    </row>
    <row r="15" spans="1:13" ht="32.65" customHeight="1" x14ac:dyDescent="0.2">
      <c r="A15" s="343"/>
      <c r="B15" s="310" t="s">
        <v>196</v>
      </c>
      <c r="C15" s="349"/>
      <c r="D15" s="349"/>
      <c r="E15" s="349"/>
      <c r="F15" s="296" t="s">
        <v>197</v>
      </c>
      <c r="G15" s="296"/>
      <c r="H15" s="296"/>
      <c r="I15" s="296"/>
      <c r="J15" s="297"/>
      <c r="K15" s="152"/>
      <c r="L15" s="80"/>
      <c r="M15" s="152"/>
    </row>
    <row r="16" spans="1:13" x14ac:dyDescent="0.2">
      <c r="A16" s="304" t="s">
        <v>80</v>
      </c>
      <c r="B16" s="307" t="s">
        <v>7</v>
      </c>
      <c r="C16" s="308"/>
      <c r="D16" s="308"/>
      <c r="E16" s="308"/>
      <c r="F16" s="308"/>
      <c r="G16" s="308"/>
      <c r="H16" s="308"/>
      <c r="I16" s="308"/>
      <c r="J16" s="309"/>
      <c r="K16" s="152"/>
      <c r="L16" s="80"/>
      <c r="M16" s="152"/>
    </row>
    <row r="17" spans="1:13" ht="61.5" customHeight="1" x14ac:dyDescent="0.2">
      <c r="A17" s="305"/>
      <c r="B17" s="326"/>
      <c r="C17" s="326"/>
      <c r="D17" s="326"/>
      <c r="E17" s="56" t="s">
        <v>101</v>
      </c>
      <c r="F17" s="56" t="s">
        <v>102</v>
      </c>
      <c r="G17" s="56" t="s">
        <v>103</v>
      </c>
      <c r="H17" s="81" t="s">
        <v>94</v>
      </c>
      <c r="I17" s="81" t="s">
        <v>95</v>
      </c>
      <c r="J17" s="81" t="s">
        <v>96</v>
      </c>
      <c r="K17" s="152"/>
      <c r="L17" s="80"/>
      <c r="M17" s="152"/>
    </row>
    <row r="18" spans="1:13" x14ac:dyDescent="0.2">
      <c r="A18" s="305"/>
      <c r="B18" s="327" t="s">
        <v>99</v>
      </c>
      <c r="C18" s="328"/>
      <c r="D18" s="329"/>
      <c r="E18" s="45" t="s">
        <v>153</v>
      </c>
      <c r="F18" s="45" t="s">
        <v>153</v>
      </c>
      <c r="G18" s="45" t="s">
        <v>153</v>
      </c>
      <c r="H18" s="82" t="s">
        <v>153</v>
      </c>
      <c r="I18" s="82" t="s">
        <v>153</v>
      </c>
      <c r="J18" s="83" t="s">
        <v>153</v>
      </c>
      <c r="K18" s="152"/>
      <c r="L18" s="80"/>
      <c r="M18" s="152"/>
    </row>
    <row r="19" spans="1:13" x14ac:dyDescent="0.2">
      <c r="A19" s="305"/>
      <c r="B19" s="330" t="s">
        <v>97</v>
      </c>
      <c r="C19" s="330"/>
      <c r="D19" s="331"/>
      <c r="E19" s="45">
        <v>100000000</v>
      </c>
      <c r="F19" s="45">
        <v>100000000</v>
      </c>
      <c r="G19" s="45">
        <v>100000000</v>
      </c>
      <c r="H19" s="45">
        <v>400000000</v>
      </c>
      <c r="I19" s="82" t="s">
        <v>153</v>
      </c>
      <c r="J19" s="83">
        <v>2029</v>
      </c>
      <c r="K19" s="152"/>
      <c r="L19" s="80"/>
      <c r="M19" s="152"/>
    </row>
    <row r="20" spans="1:13" x14ac:dyDescent="0.2">
      <c r="A20" s="305"/>
      <c r="B20" s="311" t="s">
        <v>98</v>
      </c>
      <c r="C20" s="312"/>
      <c r="D20" s="312"/>
      <c r="E20" s="45" t="s">
        <v>153</v>
      </c>
      <c r="F20" s="45" t="s">
        <v>153</v>
      </c>
      <c r="G20" s="45" t="s">
        <v>153</v>
      </c>
      <c r="H20" s="45" t="s">
        <v>153</v>
      </c>
      <c r="I20" s="45" t="s">
        <v>153</v>
      </c>
      <c r="J20" s="85" t="s">
        <v>153</v>
      </c>
      <c r="K20" s="152"/>
      <c r="L20" s="80"/>
      <c r="M20" s="152"/>
    </row>
    <row r="21" spans="1:13" x14ac:dyDescent="0.2">
      <c r="A21" s="305"/>
      <c r="B21" s="311" t="s">
        <v>92</v>
      </c>
      <c r="C21" s="312"/>
      <c r="D21" s="312"/>
      <c r="E21" s="312"/>
      <c r="F21" s="312"/>
      <c r="G21" s="312"/>
      <c r="H21" s="312"/>
      <c r="I21" s="312"/>
      <c r="J21" s="332"/>
      <c r="K21" s="152"/>
      <c r="L21" s="80"/>
      <c r="M21" s="152"/>
    </row>
    <row r="22" spans="1:13" x14ac:dyDescent="0.2">
      <c r="A22" s="305"/>
      <c r="B22" s="333" t="s">
        <v>24</v>
      </c>
      <c r="C22" s="333"/>
      <c r="D22" s="334"/>
      <c r="E22" s="45" t="s">
        <v>153</v>
      </c>
      <c r="F22" s="45" t="s">
        <v>153</v>
      </c>
      <c r="G22" s="45" t="s">
        <v>153</v>
      </c>
      <c r="H22" s="45" t="s">
        <v>153</v>
      </c>
      <c r="I22" s="86" t="s">
        <v>153</v>
      </c>
      <c r="J22" s="85" t="s">
        <v>153</v>
      </c>
      <c r="K22" s="152"/>
      <c r="L22" s="80"/>
      <c r="M22" s="152"/>
    </row>
    <row r="23" spans="1:13" x14ac:dyDescent="0.2">
      <c r="A23" s="305"/>
      <c r="B23" s="333" t="s">
        <v>6</v>
      </c>
      <c r="C23" s="333"/>
      <c r="D23" s="334"/>
      <c r="E23" s="45">
        <v>100000000</v>
      </c>
      <c r="F23" s="45">
        <v>100000000</v>
      </c>
      <c r="G23" s="45">
        <v>100000000</v>
      </c>
      <c r="H23" s="45">
        <v>400000000</v>
      </c>
      <c r="I23" s="82" t="s">
        <v>153</v>
      </c>
      <c r="J23" s="83">
        <v>2029</v>
      </c>
      <c r="K23" s="152"/>
      <c r="L23" s="80"/>
      <c r="M23" s="152"/>
    </row>
    <row r="24" spans="1:13" ht="30" customHeight="1" x14ac:dyDescent="0.2">
      <c r="A24" s="306"/>
      <c r="B24" s="330" t="s">
        <v>104</v>
      </c>
      <c r="C24" s="330"/>
      <c r="D24" s="331"/>
      <c r="E24" s="87" t="s">
        <v>153</v>
      </c>
      <c r="F24" s="87" t="s">
        <v>153</v>
      </c>
      <c r="G24" s="87" t="s">
        <v>153</v>
      </c>
      <c r="H24" s="87" t="s">
        <v>153</v>
      </c>
      <c r="I24" s="87" t="s">
        <v>153</v>
      </c>
      <c r="J24" s="85" t="s">
        <v>153</v>
      </c>
      <c r="K24" s="152"/>
      <c r="L24" s="80"/>
      <c r="M24" s="152"/>
    </row>
    <row r="25" spans="1:13" x14ac:dyDescent="0.2">
      <c r="A25" s="304" t="s">
        <v>81</v>
      </c>
      <c r="B25" s="318" t="s">
        <v>25</v>
      </c>
      <c r="C25" s="319"/>
      <c r="D25" s="319"/>
      <c r="E25" s="319"/>
      <c r="F25" s="319"/>
      <c r="G25" s="319"/>
      <c r="H25" s="319"/>
      <c r="I25" s="319"/>
      <c r="J25" s="320"/>
      <c r="K25" s="152"/>
      <c r="L25" s="80"/>
      <c r="M25" s="152"/>
    </row>
    <row r="26" spans="1:13" x14ac:dyDescent="0.2">
      <c r="A26" s="305"/>
      <c r="B26" s="321" t="s">
        <v>8</v>
      </c>
      <c r="C26" s="322"/>
      <c r="D26" s="323"/>
      <c r="E26" s="321" t="s">
        <v>9</v>
      </c>
      <c r="F26" s="322"/>
      <c r="G26" s="323"/>
      <c r="H26" s="65" t="s">
        <v>101</v>
      </c>
      <c r="I26" s="65" t="s">
        <v>102</v>
      </c>
      <c r="J26" s="65" t="s">
        <v>103</v>
      </c>
      <c r="K26" s="152"/>
      <c r="L26" s="80"/>
      <c r="M26" s="152"/>
    </row>
    <row r="27" spans="1:13" s="245" customFormat="1" x14ac:dyDescent="0.2">
      <c r="A27" s="305"/>
      <c r="B27" s="335" t="s">
        <v>409</v>
      </c>
      <c r="C27" s="336"/>
      <c r="D27" s="337"/>
      <c r="E27" s="335" t="s">
        <v>410</v>
      </c>
      <c r="F27" s="336"/>
      <c r="G27" s="337"/>
      <c r="H27" s="242" t="s">
        <v>153</v>
      </c>
      <c r="I27" s="242" t="s">
        <v>153</v>
      </c>
      <c r="J27" s="242">
        <v>7</v>
      </c>
      <c r="K27" s="243"/>
      <c r="L27" s="244"/>
      <c r="M27" s="243"/>
    </row>
    <row r="28" spans="1:13" ht="19.5" customHeight="1" x14ac:dyDescent="0.2">
      <c r="A28" s="305"/>
      <c r="B28" s="301" t="s">
        <v>198</v>
      </c>
      <c r="C28" s="324"/>
      <c r="D28" s="325"/>
      <c r="E28" s="301" t="s">
        <v>333</v>
      </c>
      <c r="F28" s="324"/>
      <c r="G28" s="325"/>
      <c r="H28" s="45" t="s">
        <v>153</v>
      </c>
      <c r="I28" s="45" t="s">
        <v>153</v>
      </c>
      <c r="J28" s="45" t="s">
        <v>153</v>
      </c>
      <c r="K28" s="152"/>
      <c r="L28" s="80"/>
      <c r="M28" s="152"/>
    </row>
    <row r="29" spans="1:13" ht="28.15" customHeight="1" x14ac:dyDescent="0.2">
      <c r="A29" s="305"/>
      <c r="B29" s="301" t="s">
        <v>199</v>
      </c>
      <c r="C29" s="302"/>
      <c r="D29" s="303"/>
      <c r="E29" s="301" t="s">
        <v>334</v>
      </c>
      <c r="F29" s="302"/>
      <c r="G29" s="303"/>
      <c r="H29" s="45" t="s">
        <v>153</v>
      </c>
      <c r="I29" s="45" t="s">
        <v>153</v>
      </c>
      <c r="J29" s="45" t="s">
        <v>153</v>
      </c>
      <c r="K29" s="152"/>
      <c r="L29" s="80"/>
      <c r="M29" s="152"/>
    </row>
    <row r="30" spans="1:13" ht="32.1" customHeight="1" x14ac:dyDescent="0.2">
      <c r="A30" s="305"/>
      <c r="B30" s="301" t="s">
        <v>200</v>
      </c>
      <c r="C30" s="302"/>
      <c r="D30" s="303"/>
      <c r="E30" s="301" t="s">
        <v>201</v>
      </c>
      <c r="F30" s="302"/>
      <c r="G30" s="303"/>
      <c r="H30" s="45" t="s">
        <v>153</v>
      </c>
      <c r="I30" s="45" t="s">
        <v>153</v>
      </c>
      <c r="J30" s="45" t="s">
        <v>153</v>
      </c>
      <c r="K30" s="152"/>
      <c r="L30" s="80"/>
      <c r="M30" s="152"/>
    </row>
    <row r="31" spans="1:13" ht="32.65" customHeight="1" x14ac:dyDescent="0.2">
      <c r="A31" s="305"/>
      <c r="B31" s="301" t="s">
        <v>202</v>
      </c>
      <c r="C31" s="302"/>
      <c r="D31" s="303"/>
      <c r="E31" s="301" t="s">
        <v>203</v>
      </c>
      <c r="F31" s="302"/>
      <c r="G31" s="303"/>
      <c r="H31" s="45" t="s">
        <v>153</v>
      </c>
      <c r="I31" s="45" t="s">
        <v>153</v>
      </c>
      <c r="J31" s="45" t="s">
        <v>153</v>
      </c>
      <c r="K31" s="152"/>
      <c r="L31" s="80"/>
      <c r="M31" s="152"/>
    </row>
    <row r="32" spans="1:13" x14ac:dyDescent="0.2">
      <c r="A32" s="304" t="s">
        <v>82</v>
      </c>
      <c r="B32" s="307" t="s">
        <v>26</v>
      </c>
      <c r="C32" s="308"/>
      <c r="D32" s="308"/>
      <c r="E32" s="308"/>
      <c r="F32" s="308"/>
      <c r="G32" s="308"/>
      <c r="H32" s="308"/>
      <c r="I32" s="308"/>
      <c r="J32" s="309"/>
      <c r="K32" s="152"/>
      <c r="L32" s="80"/>
      <c r="M32" s="152"/>
    </row>
    <row r="33" spans="1:13" x14ac:dyDescent="0.2">
      <c r="A33" s="305"/>
      <c r="B33" s="89" t="s">
        <v>14</v>
      </c>
      <c r="C33" s="295" t="s">
        <v>153</v>
      </c>
      <c r="D33" s="296"/>
      <c r="E33" s="296"/>
      <c r="F33" s="296"/>
      <c r="G33" s="296"/>
      <c r="H33" s="296"/>
      <c r="I33" s="296"/>
      <c r="J33" s="297"/>
      <c r="K33" s="152"/>
      <c r="L33" s="80"/>
      <c r="M33" s="152"/>
    </row>
    <row r="34" spans="1:13" x14ac:dyDescent="0.2">
      <c r="A34" s="305"/>
      <c r="B34" s="89" t="s">
        <v>15</v>
      </c>
      <c r="C34" s="310"/>
      <c r="D34" s="310"/>
      <c r="E34" s="310"/>
      <c r="F34" s="310"/>
      <c r="G34" s="310"/>
      <c r="H34" s="310"/>
      <c r="I34" s="310"/>
      <c r="J34" s="310"/>
      <c r="K34" s="152"/>
      <c r="L34" s="80"/>
      <c r="M34" s="152"/>
    </row>
    <row r="35" spans="1:13" ht="25.5" x14ac:dyDescent="0.2">
      <c r="A35" s="305"/>
      <c r="B35" s="89" t="s">
        <v>13</v>
      </c>
      <c r="C35" s="310" t="s">
        <v>153</v>
      </c>
      <c r="D35" s="310"/>
      <c r="E35" s="310"/>
      <c r="F35" s="310"/>
      <c r="G35" s="310"/>
      <c r="H35" s="310"/>
      <c r="I35" s="310"/>
      <c r="J35" s="310"/>
      <c r="K35" s="152"/>
      <c r="L35" s="80"/>
      <c r="M35" s="152"/>
    </row>
    <row r="36" spans="1:13" x14ac:dyDescent="0.2">
      <c r="A36" s="305"/>
      <c r="B36" s="311" t="s">
        <v>90</v>
      </c>
      <c r="C36" s="312"/>
      <c r="D36" s="312"/>
      <c r="E36" s="312"/>
      <c r="F36" s="312"/>
      <c r="G36" s="312"/>
      <c r="H36" s="312"/>
      <c r="I36" s="313" t="s">
        <v>88</v>
      </c>
      <c r="J36" s="314"/>
      <c r="K36" s="152"/>
      <c r="L36" s="80"/>
      <c r="M36" s="152"/>
    </row>
    <row r="37" spans="1:13" ht="21.6" customHeight="1" x14ac:dyDescent="0.2">
      <c r="A37" s="306"/>
      <c r="B37" s="315" t="s">
        <v>369</v>
      </c>
      <c r="C37" s="316"/>
      <c r="D37" s="316"/>
      <c r="E37" s="316"/>
      <c r="F37" s="316"/>
      <c r="G37" s="316"/>
      <c r="H37" s="316"/>
      <c r="I37" s="316"/>
      <c r="J37" s="317"/>
      <c r="K37" s="152"/>
      <c r="L37" s="80"/>
      <c r="M37" s="152"/>
    </row>
    <row r="38" spans="1:13" ht="189" customHeight="1" x14ac:dyDescent="0.2">
      <c r="A38" s="71" t="s">
        <v>83</v>
      </c>
      <c r="B38" s="295" t="s">
        <v>411</v>
      </c>
      <c r="C38" s="296"/>
      <c r="D38" s="296"/>
      <c r="E38" s="296"/>
      <c r="F38" s="296"/>
      <c r="G38" s="296"/>
      <c r="H38" s="296"/>
      <c r="I38" s="296"/>
      <c r="J38" s="297"/>
      <c r="K38" s="152"/>
      <c r="L38" s="80"/>
      <c r="M38" s="152"/>
    </row>
    <row r="39" spans="1:13" x14ac:dyDescent="0.2">
      <c r="A39" s="152"/>
      <c r="B39" s="298" t="s">
        <v>253</v>
      </c>
      <c r="C39" s="298"/>
      <c r="D39" s="298"/>
      <c r="E39" s="298"/>
      <c r="F39" s="299"/>
      <c r="G39" s="299"/>
      <c r="H39" s="152"/>
      <c r="I39" s="152"/>
      <c r="J39" s="152"/>
      <c r="K39" s="152"/>
      <c r="L39" s="80"/>
      <c r="M39" s="152"/>
    </row>
    <row r="40" spans="1:13" x14ac:dyDescent="0.2">
      <c r="A40" s="152"/>
      <c r="B40" s="290" t="s">
        <v>22</v>
      </c>
      <c r="C40" s="290"/>
      <c r="D40" s="290"/>
      <c r="E40" s="290"/>
      <c r="F40" s="291"/>
      <c r="G40" s="291"/>
      <c r="H40" s="152"/>
      <c r="I40" s="152"/>
      <c r="J40" s="152"/>
      <c r="K40" s="152"/>
      <c r="L40" s="80"/>
      <c r="M40" s="152"/>
    </row>
    <row r="41" spans="1:13" x14ac:dyDescent="0.2">
      <c r="A41" s="152"/>
      <c r="B41" s="292"/>
      <c r="C41" s="292"/>
      <c r="D41" s="292"/>
      <c r="E41" s="292"/>
      <c r="F41" s="300"/>
      <c r="G41" s="300"/>
      <c r="H41" s="152"/>
      <c r="I41" s="152"/>
      <c r="J41" s="152"/>
      <c r="K41" s="152"/>
      <c r="L41" s="80"/>
      <c r="M41" s="152"/>
    </row>
    <row r="42" spans="1:13" x14ac:dyDescent="0.2">
      <c r="A42" s="152"/>
      <c r="B42" s="290" t="s">
        <v>91</v>
      </c>
      <c r="C42" s="290"/>
      <c r="D42" s="290"/>
      <c r="E42" s="290"/>
      <c r="F42" s="291"/>
      <c r="G42" s="291"/>
      <c r="H42" s="152"/>
      <c r="I42" s="152"/>
      <c r="J42" s="152"/>
      <c r="K42" s="152"/>
      <c r="L42" s="80"/>
      <c r="M42" s="152"/>
    </row>
    <row r="43" spans="1:13" x14ac:dyDescent="0.2">
      <c r="A43" s="152"/>
      <c r="B43" s="292"/>
      <c r="C43" s="293"/>
      <c r="D43" s="151"/>
      <c r="E43" s="151"/>
      <c r="F43" s="151"/>
      <c r="G43" s="151"/>
      <c r="H43" s="152"/>
      <c r="I43" s="152"/>
      <c r="J43" s="152"/>
      <c r="K43" s="152"/>
      <c r="L43" s="80"/>
      <c r="M43" s="152"/>
    </row>
    <row r="44" spans="1:13" x14ac:dyDescent="0.2">
      <c r="A44" s="152"/>
      <c r="B44" s="290" t="s">
        <v>27</v>
      </c>
      <c r="C44" s="291"/>
      <c r="D44" s="151"/>
      <c r="E44" s="151"/>
      <c r="F44" s="151"/>
      <c r="G44" s="151"/>
      <c r="H44" s="152"/>
      <c r="I44" s="152"/>
      <c r="J44" s="152"/>
      <c r="K44" s="152"/>
      <c r="L44" s="80"/>
      <c r="M44" s="152"/>
    </row>
    <row r="45" spans="1:13" x14ac:dyDescent="0.2">
      <c r="A45" s="152"/>
      <c r="B45" s="292"/>
      <c r="C45" s="293"/>
      <c r="D45" s="151"/>
      <c r="E45" s="151"/>
      <c r="F45" s="151"/>
      <c r="G45" s="151"/>
      <c r="H45" s="152"/>
      <c r="I45" s="152"/>
      <c r="J45" s="152"/>
      <c r="K45" s="152"/>
      <c r="L45" s="80"/>
      <c r="M45" s="152"/>
    </row>
    <row r="46" spans="1:13" x14ac:dyDescent="0.2">
      <c r="A46" s="152"/>
      <c r="B46" s="290" t="s">
        <v>30</v>
      </c>
      <c r="C46" s="291"/>
      <c r="D46" s="151"/>
      <c r="E46" s="151"/>
      <c r="F46" s="151"/>
      <c r="G46" s="151"/>
      <c r="H46" s="152"/>
      <c r="I46" s="152"/>
      <c r="J46" s="152"/>
      <c r="K46" s="152"/>
      <c r="L46" s="80"/>
      <c r="M46" s="152"/>
    </row>
    <row r="47" spans="1:13" x14ac:dyDescent="0.2">
      <c r="A47" s="294" t="s">
        <v>100</v>
      </c>
      <c r="B47" s="294"/>
      <c r="C47" s="294"/>
      <c r="D47" s="294"/>
      <c r="E47" s="294"/>
      <c r="F47" s="294"/>
      <c r="G47" s="294"/>
      <c r="H47" s="294"/>
      <c r="I47" s="294"/>
      <c r="J47" s="294"/>
      <c r="K47" s="152"/>
      <c r="L47" s="80"/>
      <c r="M47" s="152"/>
    </row>
  </sheetData>
  <mergeCells count="64">
    <mergeCell ref="B1:I1"/>
    <mergeCell ref="B3:C3"/>
    <mergeCell ref="D3:G3"/>
    <mergeCell ref="B4:C4"/>
    <mergeCell ref="D4:J4"/>
    <mergeCell ref="L7:M7"/>
    <mergeCell ref="C8:J8"/>
    <mergeCell ref="C9:J9"/>
    <mergeCell ref="C10:J10"/>
    <mergeCell ref="B11:D11"/>
    <mergeCell ref="E11:J11"/>
    <mergeCell ref="B7:J7"/>
    <mergeCell ref="A14:A15"/>
    <mergeCell ref="B14:E14"/>
    <mergeCell ref="F14:J14"/>
    <mergeCell ref="B15:E15"/>
    <mergeCell ref="F15:J15"/>
    <mergeCell ref="A12:A13"/>
    <mergeCell ref="C12:D12"/>
    <mergeCell ref="E12:J12"/>
    <mergeCell ref="C13:D13"/>
    <mergeCell ref="E13:J13"/>
    <mergeCell ref="B29:D29"/>
    <mergeCell ref="E29:G29"/>
    <mergeCell ref="B30:D30"/>
    <mergeCell ref="E30:G30"/>
    <mergeCell ref="A16:A24"/>
    <mergeCell ref="B16:J16"/>
    <mergeCell ref="B17:D17"/>
    <mergeCell ref="B18:D18"/>
    <mergeCell ref="B19:D19"/>
    <mergeCell ref="B20:D20"/>
    <mergeCell ref="B21:J21"/>
    <mergeCell ref="B22:D22"/>
    <mergeCell ref="B23:D23"/>
    <mergeCell ref="B24:D24"/>
    <mergeCell ref="B27:D27"/>
    <mergeCell ref="E27:G27"/>
    <mergeCell ref="B31:D31"/>
    <mergeCell ref="E31:G31"/>
    <mergeCell ref="A32:A37"/>
    <mergeCell ref="B32:J32"/>
    <mergeCell ref="C33:J33"/>
    <mergeCell ref="C34:J34"/>
    <mergeCell ref="C35:J35"/>
    <mergeCell ref="B36:H36"/>
    <mergeCell ref="I36:J36"/>
    <mergeCell ref="B37:J37"/>
    <mergeCell ref="A25:A31"/>
    <mergeCell ref="B25:J25"/>
    <mergeCell ref="B26:D26"/>
    <mergeCell ref="E26:G26"/>
    <mergeCell ref="B28:D28"/>
    <mergeCell ref="E28:G28"/>
    <mergeCell ref="B44:C44"/>
    <mergeCell ref="B45:C45"/>
    <mergeCell ref="B46:C46"/>
    <mergeCell ref="A47:J47"/>
    <mergeCell ref="B38:J38"/>
    <mergeCell ref="B39:G39"/>
    <mergeCell ref="B40:G40"/>
    <mergeCell ref="B41:G41"/>
    <mergeCell ref="B42:G42"/>
    <mergeCell ref="B43:C43"/>
  </mergeCells>
  <dataValidations count="9">
    <dataValidation allowBlank="1" showInputMessage="1" showErrorMessage="1" prompt="Norāda Ministru kabineta vai Saeimas lēmumu, gadu, pasākuma kodu" sqref="B37:J37"/>
    <dataValidation allowBlank="1" showInputMessage="1" showErrorMessage="1" prompt="Citē atbilstošo vidēja termiņa budžeta ietvara likuma pantu, punktu. " sqref="E11:J11"/>
    <dataValidation allowBlank="1" showInputMessage="1" showErrorMessage="1" prompt="Norāda Valdības rīcības plāna punktu, kura izpildi nodrošinās attiecīgais prioritārais pasākums" sqref="C10:J10"/>
    <dataValidation type="custom" errorStyle="information" allowBlank="1" showInputMessage="1" showErrorMessage="1" error="Ir ievadīti vairāk nekā 250 vārdi" prompt="ne vairāk kā 250 vārdu" sqref="C9:J9">
      <formula1>LEN(TRIM(C9))-LEN(SUBSTITUTE(C9," ",""))+1&lt;251</formula1>
    </dataValidation>
    <dataValidation type="custom" errorStyle="information" allowBlank="1" showInputMessage="1" showErrorMessage="1" error="Ir ievadīti vairāk nekā 200 vārdi" prompt="apraksts, ne vairāk kā 200 vārdu" sqref="E12:J13">
      <formula1>LEN(TRIM(E12))-LEN(SUBSTITUTE(E12," ",""))+1&lt;201</formula1>
    </dataValidation>
    <dataValidation type="custom" errorStyle="information" allowBlank="1" showInputMessage="1" showErrorMessage="1" error="Ir ievadītas vairāk nekā 250 zīmes" prompt="ne vairāk kā 250 zīmju" sqref="C8:J8">
      <formula1>LEN(TRIM(C8))&lt;=250</formula1>
    </dataValidation>
    <dataValidation errorStyle="information" allowBlank="1" showInputMessage="1" showErrorMessage="1" sqref="D4:I4"/>
    <dataValidation type="whole" errorStyle="information" allowBlank="1" showInputMessage="1" showErrorMessage="1" error="Jāievada skaitlis" sqref="E23:G23 I23:J23 E18:G20 I18:J20 H18 H20">
      <formula1>-1000000000000</formula1>
      <formula2>1000000000000</formula2>
    </dataValidation>
    <dataValidation type="whole" errorStyle="information" allowBlank="1" showInputMessage="1" showErrorMessage="1" error="Jāievada skaitlis" sqref="E22:G22 H22:H23 I22:J22 H19">
      <formula1>-100000000000000</formula1>
      <formula2>100000000000000</formula2>
    </dataValidation>
  </dataValidations>
  <pageMargins left="0.70866141732283472" right="0.70866141732283472" top="0.74803149606299213" bottom="0.74803149606299213"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topLeftCell="A2" workbookViewId="0">
      <selection activeCell="I20" sqref="I20"/>
    </sheetView>
  </sheetViews>
  <sheetFormatPr defaultColWidth="8.7109375" defaultRowHeight="12.75" x14ac:dyDescent="0.2"/>
  <cols>
    <col min="1" max="1" width="3.5703125" style="46" customWidth="1"/>
    <col min="2" max="2" width="25.7109375" style="46" customWidth="1"/>
    <col min="3" max="3" width="13.7109375" style="46" customWidth="1"/>
    <col min="4" max="4" width="5.28515625" style="46" customWidth="1"/>
    <col min="5" max="10" width="14.28515625" style="46" customWidth="1"/>
    <col min="11" max="11" width="9.28515625" style="46" bestFit="1" customWidth="1"/>
    <col min="12" max="12" width="8.7109375" style="46" customWidth="1"/>
    <col min="13" max="14" width="9.28515625" style="46" bestFit="1" customWidth="1"/>
    <col min="15" max="15" width="23.42578125" style="46" customWidth="1"/>
    <col min="16" max="16384" width="8.7109375" style="46"/>
  </cols>
  <sheetData>
    <row r="1" spans="1:13" hidden="1" x14ac:dyDescent="0.2">
      <c r="A1" s="22" t="s">
        <v>0</v>
      </c>
      <c r="B1" s="22" t="s">
        <v>1</v>
      </c>
      <c r="C1" s="22"/>
      <c r="D1" s="22" t="s">
        <v>2</v>
      </c>
      <c r="E1" s="22" t="s">
        <v>3</v>
      </c>
      <c r="F1" s="22" t="s">
        <v>4</v>
      </c>
      <c r="G1" s="22" t="s">
        <v>5</v>
      </c>
    </row>
    <row r="2" spans="1:13" ht="15.75" customHeight="1" x14ac:dyDescent="0.2">
      <c r="B2" s="437" t="s">
        <v>18</v>
      </c>
      <c r="C2" s="437"/>
      <c r="D2" s="437"/>
      <c r="E2" s="437"/>
      <c r="F2" s="437"/>
      <c r="G2" s="437"/>
      <c r="H2" s="437"/>
      <c r="I2" s="437"/>
    </row>
    <row r="3" spans="1:13" ht="13.5" customHeight="1" x14ac:dyDescent="0.2">
      <c r="A3" s="47"/>
      <c r="B3" s="48"/>
      <c r="C3" s="48"/>
      <c r="D3" s="48"/>
      <c r="E3" s="48"/>
      <c r="F3" s="48"/>
      <c r="G3" s="48"/>
      <c r="H3" s="48"/>
      <c r="I3" s="48"/>
    </row>
    <row r="4" spans="1:13" ht="13.5" customHeight="1" x14ac:dyDescent="0.2">
      <c r="A4" s="47"/>
      <c r="B4" s="438" t="s">
        <v>185</v>
      </c>
      <c r="C4" s="438"/>
      <c r="D4" s="439" t="s">
        <v>45</v>
      </c>
      <c r="E4" s="439"/>
      <c r="F4" s="439"/>
      <c r="G4" s="439"/>
    </row>
    <row r="5" spans="1:13" ht="27.75" customHeight="1" x14ac:dyDescent="0.2">
      <c r="A5" s="47"/>
      <c r="B5" s="440" t="s">
        <v>19</v>
      </c>
      <c r="C5" s="440"/>
      <c r="D5" s="441" t="s">
        <v>561</v>
      </c>
      <c r="E5" s="441"/>
      <c r="F5" s="441"/>
      <c r="G5" s="441"/>
      <c r="H5" s="441"/>
      <c r="I5" s="441"/>
      <c r="J5" s="442"/>
    </row>
    <row r="6" spans="1:13" x14ac:dyDescent="0.2">
      <c r="A6" s="47"/>
      <c r="B6" s="49" t="s">
        <v>11</v>
      </c>
      <c r="C6" s="50" t="s">
        <v>119</v>
      </c>
      <c r="D6" s="51"/>
      <c r="E6" s="51"/>
      <c r="F6" s="51"/>
      <c r="G6" s="51"/>
      <c r="H6" s="51"/>
      <c r="I6" s="51"/>
    </row>
    <row r="7" spans="1:13" x14ac:dyDescent="0.2">
      <c r="A7" s="47"/>
      <c r="B7" s="47"/>
      <c r="C7" s="47"/>
    </row>
    <row r="8" spans="1:13" ht="12.75" customHeight="1" x14ac:dyDescent="0.2">
      <c r="A8" s="52" t="s">
        <v>12</v>
      </c>
      <c r="B8" s="436" t="s">
        <v>20</v>
      </c>
      <c r="C8" s="436"/>
      <c r="D8" s="436"/>
      <c r="E8" s="436"/>
      <c r="F8" s="436"/>
      <c r="G8" s="436"/>
      <c r="H8" s="436"/>
      <c r="I8" s="436"/>
      <c r="J8" s="436"/>
      <c r="L8" s="426" t="s">
        <v>93</v>
      </c>
      <c r="M8" s="427"/>
    </row>
    <row r="9" spans="1:13" ht="37.15" customHeight="1" x14ac:dyDescent="0.2">
      <c r="A9" s="53" t="s">
        <v>74</v>
      </c>
      <c r="B9" s="144" t="s">
        <v>16</v>
      </c>
      <c r="C9" s="393" t="s">
        <v>241</v>
      </c>
      <c r="D9" s="393"/>
      <c r="E9" s="393"/>
      <c r="F9" s="393"/>
      <c r="G9" s="393"/>
      <c r="H9" s="393"/>
      <c r="I9" s="393"/>
      <c r="J9" s="394"/>
      <c r="L9" s="94">
        <f>LEN(TRIM(C9))</f>
        <v>236</v>
      </c>
      <c r="M9" s="95" t="s">
        <v>67</v>
      </c>
    </row>
    <row r="10" spans="1:13" ht="127.15" customHeight="1" x14ac:dyDescent="0.2">
      <c r="A10" s="146" t="s">
        <v>75</v>
      </c>
      <c r="B10" s="144" t="s">
        <v>17</v>
      </c>
      <c r="C10" s="428" t="s">
        <v>600</v>
      </c>
      <c r="D10" s="429"/>
      <c r="E10" s="429"/>
      <c r="F10" s="429"/>
      <c r="G10" s="429"/>
      <c r="H10" s="429"/>
      <c r="I10" s="429"/>
      <c r="J10" s="430"/>
      <c r="L10" s="96">
        <f>LEN(TRIM(C10))-LEN(SUBSTITUTE(C10," ",""))+1</f>
        <v>133</v>
      </c>
      <c r="M10" s="97" t="s">
        <v>68</v>
      </c>
    </row>
    <row r="11" spans="1:13" ht="14.25" customHeight="1" x14ac:dyDescent="0.2">
      <c r="A11" s="145" t="s">
        <v>76</v>
      </c>
      <c r="B11" s="54" t="s">
        <v>23</v>
      </c>
      <c r="C11" s="431" t="s">
        <v>242</v>
      </c>
      <c r="D11" s="431"/>
      <c r="E11" s="431"/>
      <c r="F11" s="431"/>
      <c r="G11" s="431"/>
      <c r="H11" s="431"/>
      <c r="I11" s="431"/>
      <c r="J11" s="432"/>
    </row>
    <row r="12" spans="1:13" ht="60" customHeight="1" x14ac:dyDescent="0.2">
      <c r="A12" s="53" t="s">
        <v>77</v>
      </c>
      <c r="B12" s="433" t="s">
        <v>31</v>
      </c>
      <c r="C12" s="434"/>
      <c r="D12" s="434"/>
      <c r="E12" s="435" t="s">
        <v>243</v>
      </c>
      <c r="F12" s="435"/>
      <c r="G12" s="435"/>
      <c r="H12" s="435"/>
      <c r="I12" s="435"/>
      <c r="J12" s="435"/>
      <c r="K12" s="55"/>
    </row>
    <row r="13" spans="1:13" ht="66" customHeight="1" x14ac:dyDescent="0.2">
      <c r="A13" s="376" t="s">
        <v>78</v>
      </c>
      <c r="B13" s="144" t="s">
        <v>29</v>
      </c>
      <c r="C13" s="413" t="s">
        <v>70</v>
      </c>
      <c r="D13" s="414"/>
      <c r="E13" s="392" t="s">
        <v>491</v>
      </c>
      <c r="F13" s="415"/>
      <c r="G13" s="415"/>
      <c r="H13" s="415"/>
      <c r="I13" s="415"/>
      <c r="J13" s="416"/>
      <c r="L13" s="98">
        <f>LEN(TRIM(E13))-LEN(SUBSTITUTE(E13," ",""))+1</f>
        <v>33</v>
      </c>
      <c r="M13" s="99" t="s">
        <v>68</v>
      </c>
    </row>
    <row r="14" spans="1:13" ht="38.25" customHeight="1" x14ac:dyDescent="0.2">
      <c r="A14" s="412"/>
      <c r="B14" s="144" t="s">
        <v>28</v>
      </c>
      <c r="C14" s="413" t="s">
        <v>35</v>
      </c>
      <c r="D14" s="413"/>
      <c r="E14" s="392" t="s">
        <v>153</v>
      </c>
      <c r="F14" s="415"/>
      <c r="G14" s="415"/>
      <c r="H14" s="415"/>
      <c r="I14" s="415"/>
      <c r="J14" s="416"/>
      <c r="L14" s="96">
        <f>LEN(TRIM(E14))-LEN(SUBSTITUTE(E14," ",""))+1</f>
        <v>1</v>
      </c>
      <c r="M14" s="97" t="s">
        <v>68</v>
      </c>
    </row>
    <row r="15" spans="1:13" ht="38.25" customHeight="1" x14ac:dyDescent="0.2">
      <c r="A15" s="376" t="s">
        <v>79</v>
      </c>
      <c r="B15" s="418" t="s">
        <v>73</v>
      </c>
      <c r="C15" s="419"/>
      <c r="D15" s="419"/>
      <c r="E15" s="419"/>
      <c r="F15" s="420" t="s">
        <v>72</v>
      </c>
      <c r="G15" s="421"/>
      <c r="H15" s="421"/>
      <c r="I15" s="421"/>
      <c r="J15" s="422"/>
    </row>
    <row r="16" spans="1:13" ht="51.6" customHeight="1" x14ac:dyDescent="0.2">
      <c r="A16" s="417"/>
      <c r="B16" s="395" t="s">
        <v>244</v>
      </c>
      <c r="C16" s="423"/>
      <c r="D16" s="423"/>
      <c r="E16" s="423"/>
      <c r="F16" s="424" t="s">
        <v>245</v>
      </c>
      <c r="G16" s="424"/>
      <c r="H16" s="424"/>
      <c r="I16" s="424"/>
      <c r="J16" s="425"/>
    </row>
    <row r="17" spans="1:15" ht="14.25" customHeight="1" x14ac:dyDescent="0.2">
      <c r="A17" s="376" t="s">
        <v>80</v>
      </c>
      <c r="B17" s="389" t="s">
        <v>7</v>
      </c>
      <c r="C17" s="390"/>
      <c r="D17" s="390"/>
      <c r="E17" s="390"/>
      <c r="F17" s="390"/>
      <c r="G17" s="390"/>
      <c r="H17" s="390"/>
      <c r="I17" s="390"/>
      <c r="J17" s="391"/>
    </row>
    <row r="18" spans="1:15" ht="61.5" customHeight="1" x14ac:dyDescent="0.2">
      <c r="A18" s="377"/>
      <c r="B18" s="401"/>
      <c r="C18" s="401"/>
      <c r="D18" s="401"/>
      <c r="E18" s="56" t="s">
        <v>101</v>
      </c>
      <c r="F18" s="56" t="s">
        <v>102</v>
      </c>
      <c r="G18" s="56" t="s">
        <v>103</v>
      </c>
      <c r="H18" s="57" t="s">
        <v>94</v>
      </c>
      <c r="I18" s="57" t="s">
        <v>95</v>
      </c>
      <c r="J18" s="57" t="s">
        <v>96</v>
      </c>
    </row>
    <row r="19" spans="1:15" ht="15" customHeight="1" x14ac:dyDescent="0.2">
      <c r="A19" s="377"/>
      <c r="B19" s="402" t="s">
        <v>99</v>
      </c>
      <c r="C19" s="403"/>
      <c r="D19" s="404"/>
      <c r="E19" s="33" t="s">
        <v>153</v>
      </c>
      <c r="F19" s="33" t="s">
        <v>153</v>
      </c>
      <c r="G19" s="33" t="s">
        <v>153</v>
      </c>
      <c r="H19" s="34" t="s">
        <v>153</v>
      </c>
      <c r="I19" s="34" t="s">
        <v>153</v>
      </c>
      <c r="J19" s="35" t="s">
        <v>153</v>
      </c>
    </row>
    <row r="20" spans="1:15" x14ac:dyDescent="0.2">
      <c r="A20" s="377"/>
      <c r="B20" s="405" t="s">
        <v>97</v>
      </c>
      <c r="C20" s="405"/>
      <c r="D20" s="406"/>
      <c r="E20" s="33">
        <v>4000000</v>
      </c>
      <c r="F20" s="33">
        <v>8000000</v>
      </c>
      <c r="G20" s="33">
        <v>12000000</v>
      </c>
      <c r="H20" s="33" t="s">
        <v>153</v>
      </c>
      <c r="I20" s="33">
        <v>12000000</v>
      </c>
      <c r="J20" s="37" t="s">
        <v>153</v>
      </c>
    </row>
    <row r="21" spans="1:15" ht="12.75" customHeight="1" x14ac:dyDescent="0.2">
      <c r="A21" s="377"/>
      <c r="B21" s="407" t="s">
        <v>98</v>
      </c>
      <c r="C21" s="408"/>
      <c r="D21" s="408"/>
      <c r="E21" s="33">
        <v>200000</v>
      </c>
      <c r="F21" s="33">
        <v>400000</v>
      </c>
      <c r="G21" s="33">
        <v>600000</v>
      </c>
      <c r="H21" s="33" t="s">
        <v>153</v>
      </c>
      <c r="I21" s="33">
        <v>600000</v>
      </c>
      <c r="J21" s="37" t="s">
        <v>153</v>
      </c>
    </row>
    <row r="22" spans="1:15" ht="12.75" customHeight="1" x14ac:dyDescent="0.2">
      <c r="A22" s="377"/>
      <c r="B22" s="407" t="s">
        <v>92</v>
      </c>
      <c r="C22" s="408"/>
      <c r="D22" s="408"/>
      <c r="E22" s="408"/>
      <c r="F22" s="408"/>
      <c r="G22" s="408"/>
      <c r="H22" s="408"/>
      <c r="I22" s="408"/>
      <c r="J22" s="409"/>
    </row>
    <row r="23" spans="1:15" ht="13.5" customHeight="1" x14ac:dyDescent="0.2">
      <c r="A23" s="377"/>
      <c r="B23" s="410" t="s">
        <v>24</v>
      </c>
      <c r="C23" s="410"/>
      <c r="D23" s="411"/>
      <c r="E23" s="33" t="s">
        <v>153</v>
      </c>
      <c r="F23" s="33" t="s">
        <v>153</v>
      </c>
      <c r="G23" s="33" t="s">
        <v>153</v>
      </c>
      <c r="H23" s="33" t="s">
        <v>153</v>
      </c>
      <c r="I23" s="38" t="s">
        <v>153</v>
      </c>
      <c r="J23" s="37" t="s">
        <v>153</v>
      </c>
    </row>
    <row r="24" spans="1:15" ht="13.5" customHeight="1" x14ac:dyDescent="0.2">
      <c r="A24" s="377"/>
      <c r="B24" s="410" t="s">
        <v>6</v>
      </c>
      <c r="C24" s="410"/>
      <c r="D24" s="411"/>
      <c r="E24" s="33">
        <v>4000000</v>
      </c>
      <c r="F24" s="33">
        <v>8000000</v>
      </c>
      <c r="G24" s="33">
        <v>12000000</v>
      </c>
      <c r="H24" s="33" t="s">
        <v>153</v>
      </c>
      <c r="I24" s="33">
        <v>12000000</v>
      </c>
      <c r="J24" s="37" t="s">
        <v>153</v>
      </c>
    </row>
    <row r="25" spans="1:15" ht="24" customHeight="1" x14ac:dyDescent="0.2">
      <c r="A25" s="388"/>
      <c r="B25" s="405" t="s">
        <v>104</v>
      </c>
      <c r="C25" s="405"/>
      <c r="D25" s="406"/>
      <c r="E25" s="103" t="s">
        <v>153</v>
      </c>
      <c r="F25" s="103" t="s">
        <v>153</v>
      </c>
      <c r="G25" s="103" t="s">
        <v>153</v>
      </c>
      <c r="H25" s="39" t="s">
        <v>153</v>
      </c>
      <c r="I25" s="39" t="s">
        <v>153</v>
      </c>
      <c r="J25" s="280" t="s">
        <v>153</v>
      </c>
    </row>
    <row r="26" spans="1:15" x14ac:dyDescent="0.2">
      <c r="A26" s="376" t="s">
        <v>81</v>
      </c>
      <c r="B26" s="378" t="s">
        <v>25</v>
      </c>
      <c r="C26" s="379"/>
      <c r="D26" s="379"/>
      <c r="E26" s="379"/>
      <c r="F26" s="379"/>
      <c r="G26" s="379"/>
      <c r="H26" s="379"/>
      <c r="I26" s="379"/>
      <c r="J26" s="380"/>
    </row>
    <row r="27" spans="1:15" ht="12.75" customHeight="1" x14ac:dyDescent="0.2">
      <c r="A27" s="377"/>
      <c r="B27" s="381" t="s">
        <v>8</v>
      </c>
      <c r="C27" s="382"/>
      <c r="D27" s="383"/>
      <c r="E27" s="381" t="s">
        <v>9</v>
      </c>
      <c r="F27" s="382"/>
      <c r="G27" s="383"/>
      <c r="H27" s="65" t="s">
        <v>101</v>
      </c>
      <c r="I27" s="65" t="s">
        <v>102</v>
      </c>
      <c r="J27" s="65" t="s">
        <v>103</v>
      </c>
    </row>
    <row r="28" spans="1:15" s="247" customFormat="1" ht="21" customHeight="1" x14ac:dyDescent="0.2">
      <c r="A28" s="377"/>
      <c r="B28" s="335" t="s">
        <v>492</v>
      </c>
      <c r="C28" s="336"/>
      <c r="D28" s="337"/>
      <c r="E28" s="335" t="s">
        <v>493</v>
      </c>
      <c r="F28" s="336"/>
      <c r="G28" s="337"/>
      <c r="H28" s="58" t="s">
        <v>153</v>
      </c>
      <c r="I28" s="262">
        <v>0.01</v>
      </c>
      <c r="J28" s="263" t="s">
        <v>501</v>
      </c>
    </row>
    <row r="29" spans="1:15" s="247" customFormat="1" ht="30.6" customHeight="1" x14ac:dyDescent="0.2">
      <c r="A29" s="377"/>
      <c r="B29" s="335" t="s">
        <v>494</v>
      </c>
      <c r="C29" s="399"/>
      <c r="D29" s="400"/>
      <c r="E29" s="335" t="s">
        <v>495</v>
      </c>
      <c r="F29" s="399"/>
      <c r="G29" s="400"/>
      <c r="H29" s="58" t="s">
        <v>153</v>
      </c>
      <c r="I29" s="262" t="s">
        <v>246</v>
      </c>
      <c r="J29" s="264" t="s">
        <v>502</v>
      </c>
    </row>
    <row r="30" spans="1:15" s="247" customFormat="1" ht="20.100000000000001" customHeight="1" x14ac:dyDescent="0.2">
      <c r="A30" s="377"/>
      <c r="B30" s="335" t="s">
        <v>496</v>
      </c>
      <c r="C30" s="399"/>
      <c r="D30" s="400"/>
      <c r="E30" s="335" t="s">
        <v>497</v>
      </c>
      <c r="F30" s="399"/>
      <c r="G30" s="400"/>
      <c r="H30" s="58" t="s">
        <v>153</v>
      </c>
      <c r="I30" s="241" t="s">
        <v>247</v>
      </c>
      <c r="J30" s="263" t="s">
        <v>503</v>
      </c>
    </row>
    <row r="31" spans="1:15" s="247" customFormat="1" ht="31.5" customHeight="1" x14ac:dyDescent="0.2">
      <c r="A31" s="377"/>
      <c r="B31" s="445" t="s">
        <v>248</v>
      </c>
      <c r="C31" s="446"/>
      <c r="D31" s="447"/>
      <c r="E31" s="335" t="s">
        <v>498</v>
      </c>
      <c r="F31" s="399"/>
      <c r="G31" s="400"/>
      <c r="H31" s="58" t="s">
        <v>153</v>
      </c>
      <c r="I31" s="241">
        <v>2</v>
      </c>
      <c r="J31" s="241">
        <v>3</v>
      </c>
    </row>
    <row r="32" spans="1:15" s="247" customFormat="1" ht="21.6" customHeight="1" x14ac:dyDescent="0.2">
      <c r="A32" s="377"/>
      <c r="B32" s="448" t="s">
        <v>499</v>
      </c>
      <c r="C32" s="449"/>
      <c r="D32" s="450"/>
      <c r="E32" s="335" t="s">
        <v>500</v>
      </c>
      <c r="F32" s="399"/>
      <c r="G32" s="400"/>
      <c r="H32" s="58" t="s">
        <v>153</v>
      </c>
      <c r="I32" s="241">
        <v>10</v>
      </c>
      <c r="J32" s="241">
        <v>15</v>
      </c>
      <c r="L32" s="443"/>
      <c r="M32" s="444"/>
      <c r="N32" s="444"/>
      <c r="O32" s="444"/>
    </row>
    <row r="33" spans="1:10" ht="25.5" customHeight="1" x14ac:dyDescent="0.2">
      <c r="A33" s="376" t="s">
        <v>82</v>
      </c>
      <c r="B33" s="389" t="s">
        <v>26</v>
      </c>
      <c r="C33" s="390"/>
      <c r="D33" s="390"/>
      <c r="E33" s="390"/>
      <c r="F33" s="390"/>
      <c r="G33" s="390"/>
      <c r="H33" s="390"/>
      <c r="I33" s="390"/>
      <c r="J33" s="391"/>
    </row>
    <row r="34" spans="1:10" ht="13.5" customHeight="1" x14ac:dyDescent="0.2">
      <c r="A34" s="377"/>
      <c r="B34" s="66" t="s">
        <v>14</v>
      </c>
      <c r="C34" s="392" t="s">
        <v>153</v>
      </c>
      <c r="D34" s="393"/>
      <c r="E34" s="393"/>
      <c r="F34" s="393"/>
      <c r="G34" s="393"/>
      <c r="H34" s="393"/>
      <c r="I34" s="393"/>
      <c r="J34" s="394"/>
    </row>
    <row r="35" spans="1:10" ht="17.25" customHeight="1" x14ac:dyDescent="0.2">
      <c r="A35" s="377"/>
      <c r="B35" s="66" t="s">
        <v>15</v>
      </c>
      <c r="C35" s="395"/>
      <c r="D35" s="395"/>
      <c r="E35" s="395"/>
      <c r="F35" s="395"/>
      <c r="G35" s="395"/>
      <c r="H35" s="395"/>
      <c r="I35" s="395"/>
      <c r="J35" s="395"/>
    </row>
    <row r="36" spans="1:10" ht="24.75" customHeight="1" x14ac:dyDescent="0.2">
      <c r="A36" s="377"/>
      <c r="B36" s="66" t="s">
        <v>13</v>
      </c>
      <c r="C36" s="395" t="s">
        <v>153</v>
      </c>
      <c r="D36" s="395"/>
      <c r="E36" s="395"/>
      <c r="F36" s="395"/>
      <c r="G36" s="395"/>
      <c r="H36" s="395"/>
      <c r="I36" s="395"/>
      <c r="J36" s="395"/>
    </row>
    <row r="37" spans="1:10" x14ac:dyDescent="0.2">
      <c r="A37" s="377"/>
      <c r="B37" s="384" t="s">
        <v>90</v>
      </c>
      <c r="C37" s="385"/>
      <c r="D37" s="385"/>
      <c r="E37" s="385"/>
      <c r="F37" s="385"/>
      <c r="G37" s="385"/>
      <c r="H37" s="385"/>
      <c r="I37" s="386" t="s">
        <v>88</v>
      </c>
      <c r="J37" s="387"/>
    </row>
    <row r="38" spans="1:10" ht="12.75" customHeight="1" x14ac:dyDescent="0.2">
      <c r="A38" s="388"/>
      <c r="B38" s="396" t="s">
        <v>598</v>
      </c>
      <c r="C38" s="397"/>
      <c r="D38" s="397"/>
      <c r="E38" s="397"/>
      <c r="F38" s="397"/>
      <c r="G38" s="397"/>
      <c r="H38" s="397"/>
      <c r="I38" s="397"/>
      <c r="J38" s="398"/>
    </row>
    <row r="39" spans="1:10" ht="188.25" customHeight="1" x14ac:dyDescent="0.2">
      <c r="A39" s="53" t="s">
        <v>83</v>
      </c>
      <c r="B39" s="365" t="s">
        <v>338</v>
      </c>
      <c r="C39" s="366"/>
      <c r="D39" s="366"/>
      <c r="E39" s="366"/>
      <c r="F39" s="366"/>
      <c r="G39" s="366"/>
      <c r="H39" s="366"/>
      <c r="I39" s="366"/>
      <c r="J39" s="367"/>
    </row>
    <row r="40" spans="1:10" ht="23.25" customHeight="1" x14ac:dyDescent="0.2">
      <c r="B40" s="368" t="s">
        <v>253</v>
      </c>
      <c r="C40" s="368"/>
      <c r="D40" s="368"/>
      <c r="E40" s="368"/>
      <c r="F40" s="369"/>
      <c r="G40" s="369"/>
    </row>
    <row r="41" spans="1:10" x14ac:dyDescent="0.2">
      <c r="B41" s="373" t="s">
        <v>22</v>
      </c>
      <c r="C41" s="373"/>
      <c r="D41" s="373"/>
      <c r="E41" s="373"/>
      <c r="F41" s="374"/>
      <c r="G41" s="374"/>
    </row>
    <row r="42" spans="1:10" x14ac:dyDescent="0.2">
      <c r="B42" s="371"/>
      <c r="C42" s="371"/>
      <c r="D42" s="371"/>
      <c r="E42" s="371"/>
      <c r="F42" s="372"/>
      <c r="G42" s="372"/>
    </row>
    <row r="43" spans="1:10" x14ac:dyDescent="0.2">
      <c r="B43" s="373" t="s">
        <v>91</v>
      </c>
      <c r="C43" s="373"/>
      <c r="D43" s="373"/>
      <c r="E43" s="373"/>
      <c r="F43" s="374"/>
      <c r="G43" s="374"/>
    </row>
    <row r="44" spans="1:10" x14ac:dyDescent="0.2">
      <c r="B44" s="371"/>
      <c r="C44" s="375"/>
      <c r="D44" s="147"/>
      <c r="E44" s="147"/>
      <c r="F44" s="147"/>
      <c r="G44" s="147"/>
    </row>
    <row r="45" spans="1:10" x14ac:dyDescent="0.2">
      <c r="B45" s="373" t="s">
        <v>27</v>
      </c>
      <c r="C45" s="374"/>
      <c r="D45" s="147"/>
      <c r="E45" s="147"/>
      <c r="F45" s="147"/>
      <c r="G45" s="147"/>
    </row>
    <row r="46" spans="1:10" x14ac:dyDescent="0.2">
      <c r="B46" s="371"/>
      <c r="C46" s="375"/>
      <c r="D46" s="147"/>
      <c r="E46" s="147"/>
      <c r="F46" s="147"/>
      <c r="G46" s="147"/>
    </row>
    <row r="47" spans="1:10" x14ac:dyDescent="0.2">
      <c r="B47" s="373" t="s">
        <v>30</v>
      </c>
      <c r="C47" s="374"/>
      <c r="D47" s="147"/>
      <c r="E47" s="147"/>
      <c r="F47" s="147"/>
      <c r="G47" s="147"/>
    </row>
    <row r="48" spans="1:10" ht="48.75" customHeight="1" x14ac:dyDescent="0.2">
      <c r="A48" s="370" t="s">
        <v>100</v>
      </c>
      <c r="B48" s="370"/>
      <c r="C48" s="370"/>
      <c r="D48" s="370"/>
      <c r="E48" s="370"/>
      <c r="F48" s="370"/>
      <c r="G48" s="370"/>
      <c r="H48" s="370"/>
      <c r="I48" s="370"/>
      <c r="J48" s="370"/>
    </row>
  </sheetData>
  <dataConsolidate/>
  <mergeCells count="65">
    <mergeCell ref="L32:O32"/>
    <mergeCell ref="B30:D30"/>
    <mergeCell ref="E30:G30"/>
    <mergeCell ref="B31:D31"/>
    <mergeCell ref="E31:G31"/>
    <mergeCell ref="B32:D32"/>
    <mergeCell ref="E32:G32"/>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32"/>
    <mergeCell ref="B26:J26"/>
    <mergeCell ref="B27:D27"/>
    <mergeCell ref="E27:G27"/>
    <mergeCell ref="B37:H37"/>
    <mergeCell ref="I37:J37"/>
    <mergeCell ref="A33:A38"/>
    <mergeCell ref="B33:J33"/>
    <mergeCell ref="C34:J34"/>
    <mergeCell ref="C35:J35"/>
    <mergeCell ref="C36:J36"/>
    <mergeCell ref="B38:J38"/>
    <mergeCell ref="B28:D28"/>
    <mergeCell ref="E28:G28"/>
    <mergeCell ref="B29:D29"/>
    <mergeCell ref="E29:G29"/>
    <mergeCell ref="B39:J39"/>
    <mergeCell ref="B40:G40"/>
    <mergeCell ref="A48:J48"/>
    <mergeCell ref="B42:G42"/>
    <mergeCell ref="B43:G43"/>
    <mergeCell ref="B44:C44"/>
    <mergeCell ref="B45:C45"/>
    <mergeCell ref="B46:C46"/>
    <mergeCell ref="B47:C47"/>
    <mergeCell ref="B41:G41"/>
  </mergeCells>
  <dataValidations count="9">
    <dataValidation allowBlank="1" showInputMessage="1" showErrorMessage="1" prompt="Norāda Ministru kabineta vai Saeimas lēmumu, gadu, pasākuma kodu" sqref="B38:J38"/>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H28:H32 H24:J24 E19:J21">
      <formula1>-1000000000000</formula1>
      <formula2>1000000000000</formula2>
    </dataValidation>
    <dataValidation type="whole" errorStyle="information" allowBlank="1" showInputMessage="1" showErrorMessage="1" error="Jāievada skaitlis" sqref="E23:J23 E24:G24">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6"/>
  <sheetViews>
    <sheetView zoomScaleNormal="100" workbookViewId="0">
      <selection activeCell="H21" sqref="H21"/>
    </sheetView>
  </sheetViews>
  <sheetFormatPr defaultRowHeight="12.75" x14ac:dyDescent="0.2"/>
  <cols>
    <col min="1" max="1" width="3.5703125" style="204" customWidth="1"/>
    <col min="2" max="2" width="25.7109375" style="204" customWidth="1"/>
    <col min="3" max="3" width="13.7109375" style="204" customWidth="1"/>
    <col min="4" max="4" width="5.28515625" style="204" customWidth="1"/>
    <col min="5" max="7" width="14.28515625" style="204" customWidth="1"/>
    <col min="8" max="8" width="12.7109375" style="204" customWidth="1"/>
    <col min="9" max="9" width="12.28515625" style="204" customWidth="1"/>
    <col min="10" max="10" width="20.28515625" style="204" customWidth="1"/>
    <col min="11" max="11" width="8.7109375" style="204"/>
    <col min="12" max="12" width="8.7109375" style="23"/>
    <col min="13" max="13" width="8.7109375" style="204"/>
    <col min="14" max="14" width="12.28515625" style="204" customWidth="1"/>
  </cols>
  <sheetData>
    <row r="1" spans="1:13" x14ac:dyDescent="0.2">
      <c r="A1" s="22"/>
      <c r="B1" s="22"/>
      <c r="C1" s="22"/>
      <c r="D1" s="22"/>
      <c r="E1" s="22"/>
      <c r="F1" s="22"/>
      <c r="G1" s="22"/>
    </row>
    <row r="2" spans="1:13" ht="15.75" x14ac:dyDescent="0.2">
      <c r="B2" s="359" t="s">
        <v>18</v>
      </c>
      <c r="C2" s="359"/>
      <c r="D2" s="359"/>
      <c r="E2" s="359"/>
      <c r="F2" s="359"/>
      <c r="G2" s="359"/>
      <c r="H2" s="359"/>
      <c r="I2" s="359"/>
      <c r="L2" s="204"/>
      <c r="M2" s="24"/>
    </row>
    <row r="3" spans="1:13" x14ac:dyDescent="0.2">
      <c r="A3" s="25"/>
      <c r="B3" s="26"/>
      <c r="C3" s="26"/>
      <c r="D3" s="26"/>
      <c r="E3" s="26"/>
      <c r="F3" s="26"/>
      <c r="G3" s="26"/>
      <c r="H3" s="26"/>
      <c r="I3" s="26"/>
      <c r="L3" s="27"/>
      <c r="M3" s="24"/>
    </row>
    <row r="4" spans="1:13" x14ac:dyDescent="0.2">
      <c r="A4" s="25"/>
      <c r="B4" s="518" t="s">
        <v>185</v>
      </c>
      <c r="C4" s="518"/>
      <c r="D4" s="519" t="s">
        <v>45</v>
      </c>
      <c r="E4" s="519"/>
      <c r="F4" s="519"/>
      <c r="G4" s="519"/>
      <c r="L4" s="27"/>
      <c r="M4" s="24"/>
    </row>
    <row r="5" spans="1:13" x14ac:dyDescent="0.2">
      <c r="A5" s="25"/>
      <c r="B5" s="362" t="s">
        <v>19</v>
      </c>
      <c r="C5" s="362"/>
      <c r="D5" s="363" t="s">
        <v>347</v>
      </c>
      <c r="E5" s="363"/>
      <c r="F5" s="363"/>
      <c r="G5" s="363"/>
      <c r="H5" s="363"/>
      <c r="I5" s="363"/>
      <c r="J5" s="520"/>
      <c r="L5" s="27"/>
      <c r="M5" s="24"/>
    </row>
    <row r="6" spans="1:13" x14ac:dyDescent="0.2">
      <c r="A6" s="25"/>
      <c r="B6" s="28" t="s">
        <v>11</v>
      </c>
      <c r="C6" s="166" t="s">
        <v>141</v>
      </c>
      <c r="D6" s="30"/>
      <c r="E6" s="30"/>
      <c r="F6" s="30"/>
      <c r="G6" s="30"/>
      <c r="H6" s="30"/>
      <c r="I6" s="30"/>
      <c r="L6" s="27"/>
      <c r="M6" s="24"/>
    </row>
    <row r="7" spans="1:13" x14ac:dyDescent="0.2">
      <c r="A7" s="25"/>
      <c r="B7" s="25"/>
      <c r="C7" s="25"/>
      <c r="L7" s="27"/>
      <c r="M7" s="24"/>
    </row>
    <row r="8" spans="1:13" x14ac:dyDescent="0.2">
      <c r="A8" s="31" t="s">
        <v>12</v>
      </c>
      <c r="B8" s="517" t="s">
        <v>20</v>
      </c>
      <c r="C8" s="517"/>
      <c r="D8" s="517"/>
      <c r="E8" s="517"/>
      <c r="F8" s="517"/>
      <c r="G8" s="517"/>
      <c r="H8" s="517"/>
      <c r="I8" s="517"/>
      <c r="J8" s="517"/>
      <c r="L8" s="506" t="s">
        <v>93</v>
      </c>
      <c r="M8" s="507"/>
    </row>
    <row r="9" spans="1:13" ht="22.15" customHeight="1" x14ac:dyDescent="0.2">
      <c r="A9" s="170" t="s">
        <v>74</v>
      </c>
      <c r="B9" s="202" t="s">
        <v>16</v>
      </c>
      <c r="C9" s="508" t="s">
        <v>348</v>
      </c>
      <c r="D9" s="508"/>
      <c r="E9" s="508"/>
      <c r="F9" s="508"/>
      <c r="G9" s="508"/>
      <c r="H9" s="508"/>
      <c r="I9" s="508"/>
      <c r="J9" s="509"/>
      <c r="L9" s="181">
        <f>LEN(TRIM(C9))</f>
        <v>147</v>
      </c>
      <c r="M9" s="182" t="s">
        <v>67</v>
      </c>
    </row>
    <row r="10" spans="1:13" ht="179.1" customHeight="1" x14ac:dyDescent="0.2">
      <c r="A10" s="200" t="s">
        <v>75</v>
      </c>
      <c r="B10" s="202" t="s">
        <v>17</v>
      </c>
      <c r="C10" s="493" t="s">
        <v>349</v>
      </c>
      <c r="D10" s="510"/>
      <c r="E10" s="510"/>
      <c r="F10" s="510"/>
      <c r="G10" s="510"/>
      <c r="H10" s="510"/>
      <c r="I10" s="510"/>
      <c r="J10" s="511"/>
      <c r="L10" s="179">
        <f>LEN(TRIM(C10))-LEN(SUBSTITUTE(C10," ",""))+1</f>
        <v>200</v>
      </c>
      <c r="M10" s="180" t="s">
        <v>68</v>
      </c>
    </row>
    <row r="11" spans="1:13" x14ac:dyDescent="0.2">
      <c r="A11" s="199" t="s">
        <v>76</v>
      </c>
      <c r="B11" s="173" t="s">
        <v>23</v>
      </c>
      <c r="C11" s="512" t="s">
        <v>361</v>
      </c>
      <c r="D11" s="512"/>
      <c r="E11" s="512"/>
      <c r="F11" s="512"/>
      <c r="G11" s="512"/>
      <c r="H11" s="512"/>
      <c r="I11" s="512"/>
      <c r="J11" s="513"/>
      <c r="L11" s="27"/>
      <c r="M11" s="24"/>
    </row>
    <row r="12" spans="1:13" ht="42.6" customHeight="1" x14ac:dyDescent="0.2">
      <c r="A12" s="170" t="s">
        <v>77</v>
      </c>
      <c r="B12" s="514" t="s">
        <v>31</v>
      </c>
      <c r="C12" s="515"/>
      <c r="D12" s="515"/>
      <c r="E12" s="474" t="s">
        <v>153</v>
      </c>
      <c r="F12" s="516"/>
      <c r="G12" s="516"/>
      <c r="H12" s="516"/>
      <c r="I12" s="516"/>
      <c r="J12" s="516"/>
      <c r="K12" s="203"/>
      <c r="L12" s="24"/>
      <c r="M12" s="24"/>
    </row>
    <row r="13" spans="1:13" ht="63.75" x14ac:dyDescent="0.2">
      <c r="A13" s="465" t="s">
        <v>78</v>
      </c>
      <c r="B13" s="202" t="s">
        <v>29</v>
      </c>
      <c r="C13" s="339" t="s">
        <v>70</v>
      </c>
      <c r="D13" s="340"/>
      <c r="E13" s="493" t="s">
        <v>153</v>
      </c>
      <c r="F13" s="494"/>
      <c r="G13" s="494"/>
      <c r="H13" s="494"/>
      <c r="I13" s="494"/>
      <c r="J13" s="495"/>
      <c r="L13" s="171">
        <f>LEN(TRIM(E13))-LEN(SUBSTITUTE(E13," ",""))+1</f>
        <v>1</v>
      </c>
      <c r="M13" s="172" t="s">
        <v>68</v>
      </c>
    </row>
    <row r="14" spans="1:13" ht="25.5" x14ac:dyDescent="0.2">
      <c r="A14" s="492"/>
      <c r="B14" s="202" t="s">
        <v>28</v>
      </c>
      <c r="C14" s="339" t="s">
        <v>35</v>
      </c>
      <c r="D14" s="339"/>
      <c r="E14" s="471" t="s">
        <v>153</v>
      </c>
      <c r="F14" s="496"/>
      <c r="G14" s="496"/>
      <c r="H14" s="496"/>
      <c r="I14" s="496"/>
      <c r="J14" s="497"/>
      <c r="L14" s="179">
        <f>LEN(TRIM(E14))-LEN(SUBSTITUTE(E14," ",""))+1</f>
        <v>1</v>
      </c>
      <c r="M14" s="180" t="s">
        <v>68</v>
      </c>
    </row>
    <row r="15" spans="1:13" x14ac:dyDescent="0.2">
      <c r="A15" s="465" t="s">
        <v>79</v>
      </c>
      <c r="B15" s="499" t="s">
        <v>73</v>
      </c>
      <c r="C15" s="500"/>
      <c r="D15" s="500"/>
      <c r="E15" s="500"/>
      <c r="F15" s="501" t="s">
        <v>72</v>
      </c>
      <c r="G15" s="502"/>
      <c r="H15" s="502"/>
      <c r="I15" s="502"/>
      <c r="J15" s="503"/>
    </row>
    <row r="16" spans="1:13" ht="23.1" customHeight="1" x14ac:dyDescent="0.2">
      <c r="A16" s="498"/>
      <c r="B16" s="504" t="s">
        <v>350</v>
      </c>
      <c r="C16" s="505"/>
      <c r="D16" s="505"/>
      <c r="E16" s="505"/>
      <c r="F16" s="482" t="s">
        <v>351</v>
      </c>
      <c r="G16" s="482"/>
      <c r="H16" s="482"/>
      <c r="I16" s="482"/>
      <c r="J16" s="483"/>
    </row>
    <row r="17" spans="1:14" ht="53.65" customHeight="1" x14ac:dyDescent="0.2">
      <c r="A17" s="201"/>
      <c r="B17" s="481" t="s">
        <v>352</v>
      </c>
      <c r="C17" s="482"/>
      <c r="D17" s="482"/>
      <c r="E17" s="483"/>
      <c r="F17" s="482" t="s">
        <v>353</v>
      </c>
      <c r="G17" s="482"/>
      <c r="H17" s="482"/>
      <c r="I17" s="482"/>
      <c r="J17" s="483"/>
    </row>
    <row r="18" spans="1:14" x14ac:dyDescent="0.2">
      <c r="A18" s="465" t="s">
        <v>80</v>
      </c>
      <c r="B18" s="468" t="s">
        <v>7</v>
      </c>
      <c r="C18" s="469"/>
      <c r="D18" s="469"/>
      <c r="E18" s="469"/>
      <c r="F18" s="469"/>
      <c r="G18" s="469"/>
      <c r="H18" s="469"/>
      <c r="I18" s="469"/>
      <c r="J18" s="470"/>
    </row>
    <row r="19" spans="1:14" ht="63" x14ac:dyDescent="0.2">
      <c r="A19" s="466"/>
      <c r="B19" s="484"/>
      <c r="C19" s="484"/>
      <c r="D19" s="484"/>
      <c r="E19" s="174" t="s">
        <v>101</v>
      </c>
      <c r="F19" s="174" t="s">
        <v>102</v>
      </c>
      <c r="G19" s="174" t="s">
        <v>103</v>
      </c>
      <c r="H19" s="175" t="s">
        <v>94</v>
      </c>
      <c r="I19" s="175" t="s">
        <v>95</v>
      </c>
      <c r="J19" s="175" t="s">
        <v>96</v>
      </c>
    </row>
    <row r="20" spans="1:14" x14ac:dyDescent="0.2">
      <c r="A20" s="466"/>
      <c r="B20" s="402" t="s">
        <v>99</v>
      </c>
      <c r="C20" s="403"/>
      <c r="D20" s="404"/>
      <c r="E20" s="33" t="s">
        <v>153</v>
      </c>
      <c r="F20" s="33" t="s">
        <v>153</v>
      </c>
      <c r="G20" s="33" t="s">
        <v>153</v>
      </c>
      <c r="H20" s="34" t="s">
        <v>153</v>
      </c>
      <c r="I20" s="34" t="s">
        <v>153</v>
      </c>
      <c r="J20" s="35" t="s">
        <v>153</v>
      </c>
    </row>
    <row r="21" spans="1:14" x14ac:dyDescent="0.2">
      <c r="A21" s="466"/>
      <c r="B21" s="485" t="s">
        <v>97</v>
      </c>
      <c r="C21" s="485"/>
      <c r="D21" s="486"/>
      <c r="E21" s="33">
        <v>60000000</v>
      </c>
      <c r="F21" s="33">
        <v>120000000</v>
      </c>
      <c r="G21" s="33">
        <v>120000000</v>
      </c>
      <c r="H21" s="33">
        <v>120000000</v>
      </c>
      <c r="I21" s="34" t="s">
        <v>153</v>
      </c>
      <c r="J21" s="37">
        <v>2027</v>
      </c>
    </row>
    <row r="22" spans="1:14" x14ac:dyDescent="0.2">
      <c r="A22" s="466"/>
      <c r="B22" s="487" t="s">
        <v>98</v>
      </c>
      <c r="C22" s="488"/>
      <c r="D22" s="488"/>
      <c r="E22" s="33">
        <v>487190</v>
      </c>
      <c r="F22" s="33">
        <v>487190</v>
      </c>
      <c r="G22" s="33">
        <v>487190</v>
      </c>
      <c r="H22" s="6">
        <v>487190</v>
      </c>
      <c r="I22" s="34" t="s">
        <v>153</v>
      </c>
      <c r="J22" s="35" t="s">
        <v>153</v>
      </c>
    </row>
    <row r="23" spans="1:14" x14ac:dyDescent="0.2">
      <c r="A23" s="466"/>
      <c r="B23" s="487" t="s">
        <v>92</v>
      </c>
      <c r="C23" s="488"/>
      <c r="D23" s="488"/>
      <c r="E23" s="488"/>
      <c r="F23" s="488"/>
      <c r="G23" s="488"/>
      <c r="H23" s="488"/>
      <c r="I23" s="488"/>
      <c r="J23" s="489"/>
    </row>
    <row r="24" spans="1:14" x14ac:dyDescent="0.2">
      <c r="A24" s="466"/>
      <c r="B24" s="490" t="s">
        <v>24</v>
      </c>
      <c r="C24" s="490"/>
      <c r="D24" s="491"/>
      <c r="E24" s="33" t="s">
        <v>153</v>
      </c>
      <c r="F24" s="33" t="s">
        <v>153</v>
      </c>
      <c r="G24" s="33" t="s">
        <v>153</v>
      </c>
      <c r="H24" s="33" t="s">
        <v>153</v>
      </c>
      <c r="I24" s="34" t="s">
        <v>153</v>
      </c>
      <c r="J24" s="37" t="s">
        <v>153</v>
      </c>
    </row>
    <row r="25" spans="1:14" x14ac:dyDescent="0.2">
      <c r="A25" s="466"/>
      <c r="B25" s="490" t="s">
        <v>6</v>
      </c>
      <c r="C25" s="490"/>
      <c r="D25" s="491"/>
      <c r="E25" s="33">
        <f>E21</f>
        <v>60000000</v>
      </c>
      <c r="F25" s="33">
        <f t="shared" ref="F25:G25" si="0">F21</f>
        <v>120000000</v>
      </c>
      <c r="G25" s="33">
        <f t="shared" si="0"/>
        <v>120000000</v>
      </c>
      <c r="H25" s="33">
        <v>120000000</v>
      </c>
      <c r="I25" s="34" t="s">
        <v>153</v>
      </c>
      <c r="J25" s="37">
        <v>2027</v>
      </c>
      <c r="N25" s="161"/>
    </row>
    <row r="26" spans="1:14" x14ac:dyDescent="0.2">
      <c r="A26" s="467"/>
      <c r="B26" s="405" t="s">
        <v>104</v>
      </c>
      <c r="C26" s="405"/>
      <c r="D26" s="406"/>
      <c r="E26" s="39" t="s">
        <v>236</v>
      </c>
      <c r="F26" s="39" t="s">
        <v>236</v>
      </c>
      <c r="G26" s="39" t="s">
        <v>236</v>
      </c>
      <c r="H26" s="39" t="s">
        <v>315</v>
      </c>
      <c r="I26" s="34" t="s">
        <v>153</v>
      </c>
      <c r="J26" s="37" t="s">
        <v>153</v>
      </c>
    </row>
    <row r="27" spans="1:14" x14ac:dyDescent="0.2">
      <c r="A27" s="465" t="s">
        <v>81</v>
      </c>
      <c r="B27" s="475" t="s">
        <v>25</v>
      </c>
      <c r="C27" s="476"/>
      <c r="D27" s="476"/>
      <c r="E27" s="476"/>
      <c r="F27" s="476"/>
      <c r="G27" s="476"/>
      <c r="H27" s="476"/>
      <c r="I27" s="476"/>
      <c r="J27" s="477"/>
    </row>
    <row r="28" spans="1:14" x14ac:dyDescent="0.2">
      <c r="A28" s="466"/>
      <c r="B28" s="478" t="s">
        <v>8</v>
      </c>
      <c r="C28" s="479"/>
      <c r="D28" s="480"/>
      <c r="E28" s="478" t="s">
        <v>9</v>
      </c>
      <c r="F28" s="479"/>
      <c r="G28" s="480"/>
      <c r="H28" s="176" t="s">
        <v>101</v>
      </c>
      <c r="I28" s="176" t="s">
        <v>102</v>
      </c>
      <c r="J28" s="176" t="s">
        <v>103</v>
      </c>
    </row>
    <row r="29" spans="1:14" ht="29.1" customHeight="1" x14ac:dyDescent="0.2">
      <c r="A29" s="466"/>
      <c r="B29" s="462" t="s">
        <v>354</v>
      </c>
      <c r="C29" s="463"/>
      <c r="D29" s="464"/>
      <c r="E29" s="459" t="s">
        <v>390</v>
      </c>
      <c r="F29" s="460"/>
      <c r="G29" s="461"/>
      <c r="H29" s="279" t="s">
        <v>153</v>
      </c>
      <c r="I29" s="240">
        <v>100</v>
      </c>
      <c r="J29" s="240">
        <v>100</v>
      </c>
    </row>
    <row r="30" spans="1:14" ht="55.15" customHeight="1" x14ac:dyDescent="0.2">
      <c r="A30" s="199"/>
      <c r="B30" s="462" t="s">
        <v>355</v>
      </c>
      <c r="C30" s="463"/>
      <c r="D30" s="464"/>
      <c r="E30" s="459" t="s">
        <v>391</v>
      </c>
      <c r="F30" s="460"/>
      <c r="G30" s="461"/>
      <c r="H30" s="240" t="s">
        <v>153</v>
      </c>
      <c r="I30" s="240" t="s">
        <v>153</v>
      </c>
      <c r="J30" s="240">
        <v>100</v>
      </c>
    </row>
    <row r="31" spans="1:14" ht="31.9" customHeight="1" x14ac:dyDescent="0.2">
      <c r="A31" s="465" t="s">
        <v>82</v>
      </c>
      <c r="B31" s="468" t="s">
        <v>26</v>
      </c>
      <c r="C31" s="469"/>
      <c r="D31" s="469"/>
      <c r="E31" s="469"/>
      <c r="F31" s="469"/>
      <c r="G31" s="469"/>
      <c r="H31" s="469"/>
      <c r="I31" s="469"/>
      <c r="J31" s="470"/>
    </row>
    <row r="32" spans="1:14" x14ac:dyDescent="0.2">
      <c r="A32" s="466"/>
      <c r="B32" s="177" t="s">
        <v>14</v>
      </c>
      <c r="C32" s="471" t="s">
        <v>153</v>
      </c>
      <c r="D32" s="472"/>
      <c r="E32" s="472"/>
      <c r="F32" s="472"/>
      <c r="G32" s="472"/>
      <c r="H32" s="472"/>
      <c r="I32" s="472"/>
      <c r="J32" s="473"/>
    </row>
    <row r="33" spans="1:10" x14ac:dyDescent="0.2">
      <c r="A33" s="466"/>
      <c r="B33" s="177" t="s">
        <v>15</v>
      </c>
      <c r="C33" s="474"/>
      <c r="D33" s="474"/>
      <c r="E33" s="474"/>
      <c r="F33" s="474"/>
      <c r="G33" s="474"/>
      <c r="H33" s="474"/>
      <c r="I33" s="474"/>
      <c r="J33" s="474"/>
    </row>
    <row r="34" spans="1:10" ht="25.5" x14ac:dyDescent="0.2">
      <c r="A34" s="466"/>
      <c r="B34" s="177" t="s">
        <v>13</v>
      </c>
      <c r="C34" s="474" t="s">
        <v>153</v>
      </c>
      <c r="D34" s="474"/>
      <c r="E34" s="474"/>
      <c r="F34" s="474"/>
      <c r="G34" s="474"/>
      <c r="H34" s="474"/>
      <c r="I34" s="474"/>
      <c r="J34" s="474"/>
    </row>
    <row r="35" spans="1:10" x14ac:dyDescent="0.2">
      <c r="A35" s="466"/>
      <c r="B35" s="407" t="s">
        <v>90</v>
      </c>
      <c r="C35" s="408"/>
      <c r="D35" s="408"/>
      <c r="E35" s="408"/>
      <c r="F35" s="408"/>
      <c r="G35" s="408"/>
      <c r="H35" s="408"/>
      <c r="I35" s="451" t="s">
        <v>89</v>
      </c>
      <c r="J35" s="452"/>
    </row>
    <row r="36" spans="1:10" x14ac:dyDescent="0.2">
      <c r="A36" s="467"/>
      <c r="B36" s="453"/>
      <c r="C36" s="454"/>
      <c r="D36" s="454"/>
      <c r="E36" s="454"/>
      <c r="F36" s="454"/>
      <c r="G36" s="454"/>
      <c r="H36" s="454"/>
      <c r="I36" s="454"/>
      <c r="J36" s="455"/>
    </row>
    <row r="37" spans="1:10" ht="188.25" customHeight="1" x14ac:dyDescent="0.2">
      <c r="A37" s="170" t="s">
        <v>83</v>
      </c>
      <c r="B37" s="456" t="s">
        <v>356</v>
      </c>
      <c r="C37" s="457"/>
      <c r="D37" s="457"/>
      <c r="E37" s="457"/>
      <c r="F37" s="457"/>
      <c r="G37" s="457"/>
      <c r="H37" s="457"/>
      <c r="I37" s="457"/>
      <c r="J37" s="458"/>
    </row>
    <row r="38" spans="1:10" x14ac:dyDescent="0.2">
      <c r="B38" s="298" t="s">
        <v>253</v>
      </c>
      <c r="C38" s="298"/>
      <c r="D38" s="298"/>
      <c r="E38" s="298"/>
      <c r="F38" s="299"/>
      <c r="G38" s="299"/>
    </row>
    <row r="39" spans="1:10" x14ac:dyDescent="0.2">
      <c r="B39" s="290" t="s">
        <v>22</v>
      </c>
      <c r="C39" s="290"/>
      <c r="D39" s="290"/>
      <c r="E39" s="290"/>
      <c r="F39" s="291"/>
      <c r="G39" s="291"/>
    </row>
    <row r="40" spans="1:10" x14ac:dyDescent="0.2">
      <c r="B40" s="292"/>
      <c r="C40" s="292"/>
      <c r="D40" s="292"/>
      <c r="E40" s="292"/>
      <c r="F40" s="300"/>
      <c r="G40" s="300"/>
    </row>
    <row r="41" spans="1:10" x14ac:dyDescent="0.2">
      <c r="B41" s="290" t="s">
        <v>91</v>
      </c>
      <c r="C41" s="290"/>
      <c r="D41" s="290"/>
      <c r="E41" s="290"/>
      <c r="F41" s="291"/>
      <c r="G41" s="291"/>
    </row>
    <row r="42" spans="1:10" x14ac:dyDescent="0.2">
      <c r="B42" s="292"/>
      <c r="C42" s="293"/>
      <c r="D42" s="198"/>
      <c r="E42" s="198"/>
      <c r="F42" s="198"/>
      <c r="G42" s="198"/>
    </row>
    <row r="43" spans="1:10" x14ac:dyDescent="0.2">
      <c r="B43" s="290" t="s">
        <v>27</v>
      </c>
      <c r="C43" s="291"/>
      <c r="D43" s="198"/>
      <c r="E43" s="198"/>
      <c r="F43" s="198"/>
      <c r="G43" s="198"/>
    </row>
    <row r="44" spans="1:10" x14ac:dyDescent="0.2">
      <c r="B44" s="292"/>
      <c r="C44" s="293"/>
      <c r="D44" s="198"/>
      <c r="E44" s="198"/>
      <c r="F44" s="198"/>
      <c r="G44" s="198"/>
    </row>
    <row r="45" spans="1:10" x14ac:dyDescent="0.2">
      <c r="B45" s="290" t="s">
        <v>30</v>
      </c>
      <c r="C45" s="291"/>
      <c r="D45" s="198"/>
      <c r="E45" s="198"/>
      <c r="F45" s="198"/>
      <c r="G45" s="198"/>
    </row>
    <row r="46" spans="1:10" x14ac:dyDescent="0.2">
      <c r="A46" s="294" t="s">
        <v>100</v>
      </c>
      <c r="B46" s="294"/>
      <c r="C46" s="294"/>
      <c r="D46" s="294"/>
      <c r="E46" s="294"/>
      <c r="F46" s="294"/>
      <c r="G46" s="294"/>
      <c r="H46" s="294"/>
      <c r="I46" s="294"/>
      <c r="J46" s="294"/>
    </row>
  </sheetData>
  <mergeCells count="60">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B17:E17"/>
    <mergeCell ref="F17:J17"/>
    <mergeCell ref="A18:A26"/>
    <mergeCell ref="B18:J18"/>
    <mergeCell ref="B19:D19"/>
    <mergeCell ref="B20:D20"/>
    <mergeCell ref="B21:D21"/>
    <mergeCell ref="B22:D22"/>
    <mergeCell ref="B23:J23"/>
    <mergeCell ref="B24:D24"/>
    <mergeCell ref="B25:D25"/>
    <mergeCell ref="B26:D26"/>
    <mergeCell ref="A27:A29"/>
    <mergeCell ref="B27:J27"/>
    <mergeCell ref="B28:D28"/>
    <mergeCell ref="E28:G28"/>
    <mergeCell ref="B29:D29"/>
    <mergeCell ref="E29:G29"/>
    <mergeCell ref="E30:G30"/>
    <mergeCell ref="B30:D30"/>
    <mergeCell ref="A31:A36"/>
    <mergeCell ref="B31:J31"/>
    <mergeCell ref="C32:J32"/>
    <mergeCell ref="C33:J33"/>
    <mergeCell ref="C34:J34"/>
    <mergeCell ref="B35:H35"/>
    <mergeCell ref="A46:J46"/>
    <mergeCell ref="I35:J35"/>
    <mergeCell ref="B36:J36"/>
    <mergeCell ref="B37:J37"/>
    <mergeCell ref="B38:G38"/>
    <mergeCell ref="B39:G39"/>
    <mergeCell ref="B40:G40"/>
    <mergeCell ref="B41:G41"/>
    <mergeCell ref="B42:C42"/>
    <mergeCell ref="B43:C43"/>
    <mergeCell ref="B44:C44"/>
    <mergeCell ref="B45:C45"/>
  </mergeCells>
  <dataValidations count="9">
    <dataValidation allowBlank="1" showInputMessage="1" showErrorMessage="1" prompt="Norāda Ministru kabineta vai Saeimas lēmumu, gadu, pasākuma kodu" sqref="B36:J36"/>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I24:I26 E20:J22">
      <formula1>-1000000000000</formula1>
      <formula2>1000000000000</formula2>
    </dataValidation>
    <dataValidation type="whole" errorStyle="information" allowBlank="1" showInputMessage="1" showErrorMessage="1" error="Jāievada skaitlis" sqref="E24:H25 J24:J25">
      <formula1>-100000000000000</formula1>
      <formula2>100000000000000</formula2>
    </dataValidation>
  </dataValidations>
  <pageMargins left="0.70866141732283472" right="0.70866141732283472" top="0.74803149606299213" bottom="0.74803149606299213" header="0.31496062992125984" footer="0.31496062992125984"/>
  <pageSetup paperSize="9" scale="98" fitToHeight="0" orientation="landscape" r:id="rId1"/>
  <ignoredErrors>
    <ignoredError sqref="E26:G26"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18" zoomScaleNormal="100" zoomScalePageLayoutView="120" workbookViewId="0">
      <selection activeCell="G20" sqref="G20"/>
    </sheetView>
  </sheetViews>
  <sheetFormatPr defaultColWidth="8.7109375" defaultRowHeight="12.75" x14ac:dyDescent="0.2"/>
  <cols>
    <col min="1" max="1" width="3.5703125" style="204" customWidth="1"/>
    <col min="2" max="2" width="25.7109375" style="204" customWidth="1"/>
    <col min="3" max="3" width="13.7109375" style="204" customWidth="1"/>
    <col min="4" max="4" width="5.28515625" style="204" customWidth="1"/>
    <col min="5" max="10" width="14.28515625" style="204" customWidth="1"/>
    <col min="11" max="11" width="8.7109375" style="204"/>
    <col min="12" max="12" width="8.7109375" style="23"/>
    <col min="13" max="16384" width="8.7109375" style="204"/>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204"/>
      <c r="M2" s="24"/>
    </row>
    <row r="3" spans="1:13" ht="13.5" customHeight="1" x14ac:dyDescent="0.2">
      <c r="A3" s="25"/>
      <c r="B3" s="26"/>
      <c r="C3" s="26"/>
      <c r="D3" s="26"/>
      <c r="E3" s="26"/>
      <c r="F3" s="26"/>
      <c r="G3" s="26"/>
      <c r="H3" s="26"/>
      <c r="I3" s="26"/>
      <c r="L3" s="27"/>
      <c r="M3" s="24"/>
    </row>
    <row r="4" spans="1:13" ht="13.5" customHeight="1" x14ac:dyDescent="0.2">
      <c r="A4" s="25"/>
      <c r="B4" s="518" t="s">
        <v>185</v>
      </c>
      <c r="C4" s="518"/>
      <c r="D4" s="519" t="s">
        <v>45</v>
      </c>
      <c r="E4" s="519"/>
      <c r="F4" s="519"/>
      <c r="G4" s="519"/>
      <c r="L4" s="27"/>
      <c r="M4" s="24"/>
    </row>
    <row r="5" spans="1:13" ht="27.75" customHeight="1" x14ac:dyDescent="0.2">
      <c r="A5" s="25"/>
      <c r="B5" s="362" t="s">
        <v>19</v>
      </c>
      <c r="C5" s="362"/>
      <c r="D5" s="363" t="s">
        <v>344</v>
      </c>
      <c r="E5" s="363"/>
      <c r="F5" s="363"/>
      <c r="G5" s="363"/>
      <c r="H5" s="363"/>
      <c r="I5" s="363"/>
      <c r="J5" s="526"/>
      <c r="L5" s="27"/>
      <c r="M5" s="24"/>
    </row>
    <row r="6" spans="1:13" x14ac:dyDescent="0.2">
      <c r="A6" s="25"/>
      <c r="B6" s="28" t="s">
        <v>11</v>
      </c>
      <c r="C6" s="212" t="s">
        <v>147</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27.75" customHeight="1" x14ac:dyDescent="0.2">
      <c r="A9" s="170" t="s">
        <v>74</v>
      </c>
      <c r="B9" s="202" t="s">
        <v>16</v>
      </c>
      <c r="C9" s="472" t="s">
        <v>394</v>
      </c>
      <c r="D9" s="472"/>
      <c r="E9" s="472"/>
      <c r="F9" s="472"/>
      <c r="G9" s="472"/>
      <c r="H9" s="472"/>
      <c r="I9" s="472"/>
      <c r="J9" s="473"/>
      <c r="L9" s="181">
        <f>LEN(TRIM(C9))</f>
        <v>100</v>
      </c>
      <c r="M9" s="182" t="s">
        <v>67</v>
      </c>
    </row>
    <row r="10" spans="1:13" ht="27.75" customHeight="1" x14ac:dyDescent="0.2">
      <c r="A10" s="200" t="s">
        <v>75</v>
      </c>
      <c r="B10" s="202" t="s">
        <v>17</v>
      </c>
      <c r="C10" s="471" t="s">
        <v>393</v>
      </c>
      <c r="D10" s="522"/>
      <c r="E10" s="522"/>
      <c r="F10" s="522"/>
      <c r="G10" s="522"/>
      <c r="H10" s="522"/>
      <c r="I10" s="522"/>
      <c r="J10" s="523"/>
      <c r="L10" s="179">
        <f>LEN(TRIM(C10))-LEN(SUBSTITUTE(C10," ",""))+1</f>
        <v>13</v>
      </c>
      <c r="M10" s="180" t="s">
        <v>68</v>
      </c>
    </row>
    <row r="11" spans="1:13" ht="14.25" customHeight="1" x14ac:dyDescent="0.2">
      <c r="A11" s="199" t="s">
        <v>76</v>
      </c>
      <c r="B11" s="173" t="s">
        <v>23</v>
      </c>
      <c r="C11" s="524" t="s">
        <v>392</v>
      </c>
      <c r="D11" s="524"/>
      <c r="E11" s="524"/>
      <c r="F11" s="524"/>
      <c r="G11" s="524"/>
      <c r="H11" s="524"/>
      <c r="I11" s="524"/>
      <c r="J11" s="525"/>
      <c r="L11" s="27"/>
      <c r="M11" s="24"/>
    </row>
    <row r="12" spans="1:13" ht="38.25" customHeight="1" x14ac:dyDescent="0.2">
      <c r="A12" s="170" t="s">
        <v>77</v>
      </c>
      <c r="B12" s="514" t="s">
        <v>31</v>
      </c>
      <c r="C12" s="515"/>
      <c r="D12" s="515"/>
      <c r="E12" s="474" t="s">
        <v>153</v>
      </c>
      <c r="F12" s="516"/>
      <c r="G12" s="516"/>
      <c r="H12" s="516"/>
      <c r="I12" s="516"/>
      <c r="J12" s="516"/>
      <c r="K12" s="203"/>
      <c r="L12" s="24"/>
      <c r="M12" s="24"/>
    </row>
    <row r="13" spans="1:13" ht="63.75" customHeight="1" x14ac:dyDescent="0.2">
      <c r="A13" s="465" t="s">
        <v>78</v>
      </c>
      <c r="B13" s="202" t="s">
        <v>29</v>
      </c>
      <c r="C13" s="521" t="s">
        <v>69</v>
      </c>
      <c r="D13" s="414"/>
      <c r="E13" s="471" t="s">
        <v>395</v>
      </c>
      <c r="F13" s="496"/>
      <c r="G13" s="496"/>
      <c r="H13" s="496"/>
      <c r="I13" s="496"/>
      <c r="J13" s="497"/>
      <c r="L13" s="171">
        <f>LEN(TRIM(E13))-LEN(SUBSTITUTE(E13," ",""))+1</f>
        <v>14</v>
      </c>
      <c r="M13" s="172" t="s">
        <v>68</v>
      </c>
    </row>
    <row r="14" spans="1:13" ht="38.25" customHeight="1" x14ac:dyDescent="0.2">
      <c r="A14" s="492"/>
      <c r="B14" s="202" t="s">
        <v>28</v>
      </c>
      <c r="C14" s="521" t="s">
        <v>35</v>
      </c>
      <c r="D14" s="521"/>
      <c r="E14" s="471" t="s">
        <v>153</v>
      </c>
      <c r="F14" s="496"/>
      <c r="G14" s="496"/>
      <c r="H14" s="496"/>
      <c r="I14" s="496"/>
      <c r="J14" s="497"/>
      <c r="L14" s="179">
        <f>LEN(TRIM(E14))-LEN(SUBSTITUTE(E14," ",""))+1</f>
        <v>1</v>
      </c>
      <c r="M14" s="180" t="s">
        <v>68</v>
      </c>
    </row>
    <row r="15" spans="1:13" ht="38.25" customHeight="1" x14ac:dyDescent="0.2">
      <c r="A15" s="465" t="s">
        <v>79</v>
      </c>
      <c r="B15" s="499" t="s">
        <v>73</v>
      </c>
      <c r="C15" s="500"/>
      <c r="D15" s="500"/>
      <c r="E15" s="500"/>
      <c r="F15" s="501" t="s">
        <v>72</v>
      </c>
      <c r="G15" s="502"/>
      <c r="H15" s="502"/>
      <c r="I15" s="502"/>
      <c r="J15" s="503"/>
    </row>
    <row r="16" spans="1:13" ht="39.75" customHeight="1" x14ac:dyDescent="0.2">
      <c r="A16" s="498"/>
      <c r="B16" s="474" t="s">
        <v>345</v>
      </c>
      <c r="C16" s="516"/>
      <c r="D16" s="516"/>
      <c r="E16" s="516"/>
      <c r="F16" s="472" t="s">
        <v>362</v>
      </c>
      <c r="G16" s="472"/>
      <c r="H16" s="472"/>
      <c r="I16" s="472"/>
      <c r="J16" s="473"/>
    </row>
    <row r="17" spans="1:10" ht="14.25" customHeight="1" x14ac:dyDescent="0.2">
      <c r="A17" s="465" t="s">
        <v>80</v>
      </c>
      <c r="B17" s="468" t="s">
        <v>7</v>
      </c>
      <c r="C17" s="469"/>
      <c r="D17" s="469"/>
      <c r="E17" s="469"/>
      <c r="F17" s="469"/>
      <c r="G17" s="469"/>
      <c r="H17" s="469"/>
      <c r="I17" s="469"/>
      <c r="J17" s="470"/>
    </row>
    <row r="18" spans="1:10" ht="61.5" customHeight="1" x14ac:dyDescent="0.2">
      <c r="A18" s="466"/>
      <c r="B18" s="484"/>
      <c r="C18" s="484"/>
      <c r="D18" s="484"/>
      <c r="E18" s="174" t="s">
        <v>101</v>
      </c>
      <c r="F18" s="174" t="s">
        <v>102</v>
      </c>
      <c r="G18" s="174" t="s">
        <v>103</v>
      </c>
      <c r="H18" s="175" t="s">
        <v>94</v>
      </c>
      <c r="I18" s="175" t="s">
        <v>95</v>
      </c>
      <c r="J18" s="175" t="s">
        <v>96</v>
      </c>
    </row>
    <row r="19" spans="1:10" ht="15" customHeight="1" x14ac:dyDescent="0.2">
      <c r="A19" s="466"/>
      <c r="B19" s="402" t="s">
        <v>99</v>
      </c>
      <c r="C19" s="403"/>
      <c r="D19" s="404"/>
      <c r="E19" s="33" t="s">
        <v>153</v>
      </c>
      <c r="F19" s="33" t="s">
        <v>153</v>
      </c>
      <c r="G19" s="33" t="s">
        <v>153</v>
      </c>
      <c r="H19" s="34" t="s">
        <v>153</v>
      </c>
      <c r="I19" s="34" t="s">
        <v>153</v>
      </c>
      <c r="J19" s="35" t="s">
        <v>153</v>
      </c>
    </row>
    <row r="20" spans="1:10" x14ac:dyDescent="0.2">
      <c r="A20" s="466"/>
      <c r="B20" s="405" t="s">
        <v>97</v>
      </c>
      <c r="C20" s="405"/>
      <c r="D20" s="406"/>
      <c r="E20" s="33">
        <v>12445960</v>
      </c>
      <c r="F20" s="33">
        <v>12445960</v>
      </c>
      <c r="G20" s="33">
        <v>12445960</v>
      </c>
      <c r="H20" s="34" t="s">
        <v>153</v>
      </c>
      <c r="I20" s="34">
        <v>1244596</v>
      </c>
      <c r="J20" s="35" t="s">
        <v>153</v>
      </c>
    </row>
    <row r="21" spans="1:10" ht="12.75" customHeight="1" x14ac:dyDescent="0.2">
      <c r="A21" s="466"/>
      <c r="B21" s="407" t="s">
        <v>98</v>
      </c>
      <c r="C21" s="408"/>
      <c r="D21" s="408"/>
      <c r="E21" s="33" t="s">
        <v>153</v>
      </c>
      <c r="F21" s="33" t="s">
        <v>153</v>
      </c>
      <c r="G21" s="33" t="s">
        <v>153</v>
      </c>
      <c r="H21" s="34" t="s">
        <v>153</v>
      </c>
      <c r="I21" s="34" t="s">
        <v>153</v>
      </c>
      <c r="J21" s="35" t="s">
        <v>153</v>
      </c>
    </row>
    <row r="22" spans="1:10" ht="12.75" customHeight="1" x14ac:dyDescent="0.2">
      <c r="A22" s="466"/>
      <c r="B22" s="407" t="s">
        <v>92</v>
      </c>
      <c r="C22" s="408"/>
      <c r="D22" s="408"/>
      <c r="E22" s="408"/>
      <c r="F22" s="408"/>
      <c r="G22" s="408"/>
      <c r="H22" s="408"/>
      <c r="I22" s="408"/>
      <c r="J22" s="409"/>
    </row>
    <row r="23" spans="1:10" ht="13.5" customHeight="1" x14ac:dyDescent="0.2">
      <c r="A23" s="466"/>
      <c r="B23" s="410" t="s">
        <v>24</v>
      </c>
      <c r="C23" s="410"/>
      <c r="D23" s="411"/>
      <c r="E23" s="33" t="s">
        <v>153</v>
      </c>
      <c r="F23" s="33" t="s">
        <v>153</v>
      </c>
      <c r="G23" s="33" t="s">
        <v>153</v>
      </c>
      <c r="H23" s="34" t="s">
        <v>153</v>
      </c>
      <c r="I23" s="34" t="s">
        <v>153</v>
      </c>
      <c r="J23" s="35" t="s">
        <v>153</v>
      </c>
    </row>
    <row r="24" spans="1:10" ht="13.5" customHeight="1" x14ac:dyDescent="0.2">
      <c r="A24" s="466"/>
      <c r="B24" s="410" t="s">
        <v>6</v>
      </c>
      <c r="C24" s="410"/>
      <c r="D24" s="411"/>
      <c r="E24" s="33">
        <f>E20</f>
        <v>12445960</v>
      </c>
      <c r="F24" s="33">
        <f>F20</f>
        <v>12445960</v>
      </c>
      <c r="G24" s="33">
        <f>G20</f>
        <v>12445960</v>
      </c>
      <c r="H24" s="34" t="s">
        <v>153</v>
      </c>
      <c r="I24" s="34">
        <v>1244596</v>
      </c>
      <c r="J24" s="35" t="s">
        <v>153</v>
      </c>
    </row>
    <row r="25" spans="1:10" ht="24" customHeight="1" x14ac:dyDescent="0.2">
      <c r="A25" s="467"/>
      <c r="B25" s="405" t="s">
        <v>180</v>
      </c>
      <c r="C25" s="405"/>
      <c r="D25" s="406"/>
      <c r="E25" s="33" t="s">
        <v>153</v>
      </c>
      <c r="F25" s="33" t="s">
        <v>153</v>
      </c>
      <c r="G25" s="33" t="s">
        <v>153</v>
      </c>
      <c r="H25" s="34" t="s">
        <v>153</v>
      </c>
      <c r="I25" s="34" t="s">
        <v>153</v>
      </c>
      <c r="J25" s="35" t="s">
        <v>153</v>
      </c>
    </row>
    <row r="26" spans="1:10" x14ac:dyDescent="0.2">
      <c r="A26" s="465" t="s">
        <v>81</v>
      </c>
      <c r="B26" s="475" t="s">
        <v>25</v>
      </c>
      <c r="C26" s="476"/>
      <c r="D26" s="476"/>
      <c r="E26" s="476"/>
      <c r="F26" s="476"/>
      <c r="G26" s="476"/>
      <c r="H26" s="476"/>
      <c r="I26" s="476"/>
      <c r="J26" s="477"/>
    </row>
    <row r="27" spans="1:10" ht="12.75" customHeight="1" x14ac:dyDescent="0.2">
      <c r="A27" s="466"/>
      <c r="B27" s="478" t="s">
        <v>8</v>
      </c>
      <c r="C27" s="479"/>
      <c r="D27" s="480"/>
      <c r="E27" s="478" t="s">
        <v>9</v>
      </c>
      <c r="F27" s="479"/>
      <c r="G27" s="480"/>
      <c r="H27" s="176" t="s">
        <v>101</v>
      </c>
      <c r="I27" s="176" t="s">
        <v>102</v>
      </c>
      <c r="J27" s="176" t="s">
        <v>103</v>
      </c>
    </row>
    <row r="28" spans="1:10" ht="50.1" customHeight="1" x14ac:dyDescent="0.2">
      <c r="A28" s="466"/>
      <c r="B28" s="335" t="s">
        <v>397</v>
      </c>
      <c r="C28" s="336"/>
      <c r="D28" s="337"/>
      <c r="E28" s="335" t="s">
        <v>396</v>
      </c>
      <c r="F28" s="336"/>
      <c r="G28" s="337"/>
      <c r="H28" s="241">
        <v>33</v>
      </c>
      <c r="I28" s="241">
        <v>66</v>
      </c>
      <c r="J28" s="241">
        <v>100</v>
      </c>
    </row>
    <row r="29" spans="1:10" ht="25.5" customHeight="1" x14ac:dyDescent="0.2">
      <c r="A29" s="465" t="s">
        <v>82</v>
      </c>
      <c r="B29" s="468" t="s">
        <v>26</v>
      </c>
      <c r="C29" s="469"/>
      <c r="D29" s="469"/>
      <c r="E29" s="469"/>
      <c r="F29" s="469"/>
      <c r="G29" s="469"/>
      <c r="H29" s="469"/>
      <c r="I29" s="469"/>
      <c r="J29" s="470"/>
    </row>
    <row r="30" spans="1:10" ht="13.5" customHeight="1" x14ac:dyDescent="0.2">
      <c r="A30" s="466"/>
      <c r="B30" s="177" t="s">
        <v>14</v>
      </c>
      <c r="C30" s="471" t="s">
        <v>153</v>
      </c>
      <c r="D30" s="472"/>
      <c r="E30" s="472"/>
      <c r="F30" s="472"/>
      <c r="G30" s="472"/>
      <c r="H30" s="472"/>
      <c r="I30" s="472"/>
      <c r="J30" s="473"/>
    </row>
    <row r="31" spans="1:10" ht="17.25" customHeight="1" x14ac:dyDescent="0.2">
      <c r="A31" s="466"/>
      <c r="B31" s="177" t="s">
        <v>15</v>
      </c>
      <c r="C31" s="474"/>
      <c r="D31" s="474"/>
      <c r="E31" s="474"/>
      <c r="F31" s="474"/>
      <c r="G31" s="474"/>
      <c r="H31" s="474"/>
      <c r="I31" s="474"/>
      <c r="J31" s="474"/>
    </row>
    <row r="32" spans="1:10" ht="24.75" customHeight="1" x14ac:dyDescent="0.2">
      <c r="A32" s="466"/>
      <c r="B32" s="177" t="s">
        <v>13</v>
      </c>
      <c r="C32" s="474" t="s">
        <v>153</v>
      </c>
      <c r="D32" s="474"/>
      <c r="E32" s="474"/>
      <c r="F32" s="474"/>
      <c r="G32" s="474"/>
      <c r="H32" s="474"/>
      <c r="I32" s="474"/>
      <c r="J32" s="474"/>
    </row>
    <row r="33" spans="1:10" x14ac:dyDescent="0.2">
      <c r="A33" s="466"/>
      <c r="B33" s="407" t="s">
        <v>90</v>
      </c>
      <c r="C33" s="408"/>
      <c r="D33" s="408"/>
      <c r="E33" s="408"/>
      <c r="F33" s="408"/>
      <c r="G33" s="408"/>
      <c r="H33" s="408"/>
      <c r="I33" s="451" t="s">
        <v>89</v>
      </c>
      <c r="J33" s="452"/>
    </row>
    <row r="34" spans="1:10" ht="20.100000000000001" customHeight="1" x14ac:dyDescent="0.2">
      <c r="A34" s="467"/>
      <c r="B34" s="453" t="s">
        <v>153</v>
      </c>
      <c r="C34" s="454"/>
      <c r="D34" s="454"/>
      <c r="E34" s="454"/>
      <c r="F34" s="454"/>
      <c r="G34" s="454"/>
      <c r="H34" s="454"/>
      <c r="I34" s="454"/>
      <c r="J34" s="455"/>
    </row>
    <row r="35" spans="1:10" ht="139.5" customHeight="1" x14ac:dyDescent="0.2">
      <c r="A35" s="170" t="s">
        <v>83</v>
      </c>
      <c r="B35" s="456" t="s">
        <v>398</v>
      </c>
      <c r="C35" s="457"/>
      <c r="D35" s="457"/>
      <c r="E35" s="457"/>
      <c r="F35" s="457"/>
      <c r="G35" s="457"/>
      <c r="H35" s="457"/>
      <c r="I35" s="457"/>
      <c r="J35" s="458"/>
    </row>
    <row r="36" spans="1:10" ht="23.25" customHeight="1" x14ac:dyDescent="0.2">
      <c r="B36" s="298" t="s">
        <v>253</v>
      </c>
      <c r="C36" s="298"/>
      <c r="D36" s="298"/>
      <c r="E36" s="298"/>
      <c r="F36" s="299"/>
      <c r="G36" s="299"/>
    </row>
    <row r="37" spans="1:10" x14ac:dyDescent="0.2">
      <c r="B37" s="290" t="s">
        <v>22</v>
      </c>
      <c r="C37" s="290"/>
      <c r="D37" s="290"/>
      <c r="E37" s="290"/>
      <c r="F37" s="291"/>
      <c r="G37" s="291"/>
    </row>
    <row r="38" spans="1:10" x14ac:dyDescent="0.2">
      <c r="B38" s="292"/>
      <c r="C38" s="292"/>
      <c r="D38" s="292"/>
      <c r="E38" s="292"/>
      <c r="F38" s="300"/>
      <c r="G38" s="300"/>
    </row>
    <row r="39" spans="1:10" x14ac:dyDescent="0.2">
      <c r="B39" s="290" t="s">
        <v>91</v>
      </c>
      <c r="C39" s="290"/>
      <c r="D39" s="290"/>
      <c r="E39" s="290"/>
      <c r="F39" s="291"/>
      <c r="G39" s="291"/>
    </row>
    <row r="40" spans="1:10" x14ac:dyDescent="0.2">
      <c r="B40" s="292"/>
      <c r="C40" s="293"/>
      <c r="D40" s="198"/>
      <c r="E40" s="198"/>
      <c r="F40" s="198"/>
      <c r="G40" s="198"/>
    </row>
    <row r="41" spans="1:10" x14ac:dyDescent="0.2">
      <c r="B41" s="290" t="s">
        <v>27</v>
      </c>
      <c r="C41" s="291"/>
      <c r="D41" s="198"/>
      <c r="E41" s="198"/>
      <c r="F41" s="198"/>
      <c r="G41" s="198"/>
    </row>
    <row r="42" spans="1:10" x14ac:dyDescent="0.2">
      <c r="B42" s="292"/>
      <c r="C42" s="293"/>
      <c r="D42" s="198"/>
      <c r="E42" s="198"/>
      <c r="F42" s="198"/>
      <c r="G42" s="198"/>
    </row>
    <row r="43" spans="1:10" x14ac:dyDescent="0.2">
      <c r="B43" s="290" t="s">
        <v>30</v>
      </c>
      <c r="C43" s="291"/>
      <c r="D43" s="198"/>
      <c r="E43" s="198"/>
      <c r="F43" s="198"/>
      <c r="G43" s="198"/>
    </row>
    <row r="44" spans="1:10" ht="48.75" customHeight="1" x14ac:dyDescent="0.2">
      <c r="A44" s="294" t="s">
        <v>100</v>
      </c>
      <c r="B44" s="294"/>
      <c r="C44" s="294"/>
      <c r="D44" s="294"/>
      <c r="E44" s="294"/>
      <c r="F44" s="294"/>
      <c r="G44" s="294"/>
      <c r="H44" s="294"/>
      <c r="I44" s="294"/>
      <c r="J44" s="294"/>
    </row>
  </sheetData>
  <dataConsolidate/>
  <mergeCells count="56">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28"/>
    <mergeCell ref="B26:J26"/>
    <mergeCell ref="B27:D27"/>
    <mergeCell ref="E27:G27"/>
    <mergeCell ref="B28:D28"/>
    <mergeCell ref="E28:G28"/>
    <mergeCell ref="A29:A34"/>
    <mergeCell ref="B29:J29"/>
    <mergeCell ref="C30:J30"/>
    <mergeCell ref="C31:J31"/>
    <mergeCell ref="C32:J32"/>
    <mergeCell ref="B33:H33"/>
    <mergeCell ref="I33:J33"/>
    <mergeCell ref="B34:J34"/>
    <mergeCell ref="B41:C41"/>
    <mergeCell ref="B42:C42"/>
    <mergeCell ref="B43:C43"/>
    <mergeCell ref="A44:J44"/>
    <mergeCell ref="B35:J35"/>
    <mergeCell ref="B36:G36"/>
    <mergeCell ref="B37:G37"/>
    <mergeCell ref="B38:G38"/>
    <mergeCell ref="B39:G39"/>
    <mergeCell ref="B40:C40"/>
  </mergeCells>
  <dataValidations count="9">
    <dataValidation type="whole" errorStyle="information" allowBlank="1" showInputMessage="1" showErrorMessage="1" error="Jāievada skaitlis" sqref="E24:G24">
      <formula1>-100000000000000</formula1>
      <formula2>100000000000000</formula2>
    </dataValidation>
    <dataValidation type="whole" errorStyle="information" allowBlank="1" showInputMessage="1" showErrorMessage="1" error="Jāievada skaitlis" sqref="E25:J25 E23:J23 E19:J21 H24:J24">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4:J34"/>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opLeftCell="A2" zoomScaleNormal="100" zoomScalePageLayoutView="120" workbookViewId="0">
      <selection activeCell="R13" sqref="R13"/>
    </sheetView>
  </sheetViews>
  <sheetFormatPr defaultColWidth="8.7109375" defaultRowHeight="12.75" x14ac:dyDescent="0.2"/>
  <cols>
    <col min="1" max="1" width="3.5703125" style="184" customWidth="1"/>
    <col min="2" max="2" width="25.7109375" style="184" customWidth="1"/>
    <col min="3" max="3" width="13.7109375" style="184" customWidth="1"/>
    <col min="4" max="4" width="5.28515625" style="184" customWidth="1"/>
    <col min="5" max="10" width="14.28515625" style="184" customWidth="1"/>
    <col min="11" max="11" width="8.7109375" style="184"/>
    <col min="12" max="12" width="8.7109375" style="80"/>
    <col min="13" max="16384" width="8.7109375" style="18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84"/>
      <c r="M2" s="183"/>
    </row>
    <row r="3" spans="1:13" ht="13.5" customHeight="1" x14ac:dyDescent="0.2">
      <c r="A3" s="25"/>
      <c r="B3" s="26"/>
      <c r="C3" s="26"/>
      <c r="D3" s="26"/>
      <c r="E3" s="26"/>
      <c r="F3" s="26"/>
      <c r="G3" s="26"/>
      <c r="H3" s="26"/>
      <c r="I3" s="26"/>
      <c r="L3" s="67"/>
      <c r="M3" s="183"/>
    </row>
    <row r="4" spans="1:13" ht="13.5" customHeight="1" x14ac:dyDescent="0.2">
      <c r="A4" s="25"/>
      <c r="B4" s="360" t="s">
        <v>105</v>
      </c>
      <c r="C4" s="360"/>
      <c r="D4" s="361" t="s">
        <v>45</v>
      </c>
      <c r="E4" s="361"/>
      <c r="F4" s="361"/>
      <c r="G4" s="361"/>
      <c r="L4" s="67"/>
      <c r="M4" s="183"/>
    </row>
    <row r="5" spans="1:13" ht="27.75" customHeight="1" x14ac:dyDescent="0.2">
      <c r="A5" s="25"/>
      <c r="B5" s="362" t="s">
        <v>19</v>
      </c>
      <c r="C5" s="362"/>
      <c r="D5" s="363" t="s">
        <v>560</v>
      </c>
      <c r="E5" s="363"/>
      <c r="F5" s="363"/>
      <c r="G5" s="363"/>
      <c r="H5" s="363"/>
      <c r="I5" s="363"/>
      <c r="J5" s="364"/>
      <c r="L5" s="67"/>
      <c r="M5" s="183"/>
    </row>
    <row r="6" spans="1:13" x14ac:dyDescent="0.2">
      <c r="A6" s="25"/>
      <c r="B6" s="68" t="s">
        <v>11</v>
      </c>
      <c r="C6" s="166" t="s">
        <v>148</v>
      </c>
      <c r="D6" s="69"/>
      <c r="E6" s="69"/>
      <c r="F6" s="69"/>
      <c r="G6" s="69"/>
      <c r="H6" s="69"/>
      <c r="I6" s="69"/>
      <c r="L6" s="67"/>
      <c r="M6" s="183"/>
    </row>
    <row r="7" spans="1:13" x14ac:dyDescent="0.2">
      <c r="A7" s="25"/>
      <c r="B7" s="25"/>
      <c r="C7" s="25"/>
      <c r="L7" s="67"/>
      <c r="M7" s="183"/>
    </row>
    <row r="8" spans="1:13" ht="12.75" customHeight="1" x14ac:dyDescent="0.2">
      <c r="A8" s="70" t="s">
        <v>12</v>
      </c>
      <c r="B8" s="358" t="s">
        <v>20</v>
      </c>
      <c r="C8" s="358"/>
      <c r="D8" s="358"/>
      <c r="E8" s="358"/>
      <c r="F8" s="358"/>
      <c r="G8" s="358"/>
      <c r="H8" s="358"/>
      <c r="I8" s="358"/>
      <c r="J8" s="358"/>
      <c r="L8" s="350" t="s">
        <v>93</v>
      </c>
      <c r="M8" s="351"/>
    </row>
    <row r="9" spans="1:13" ht="35.65" customHeight="1" x14ac:dyDescent="0.2">
      <c r="A9" s="71" t="s">
        <v>74</v>
      </c>
      <c r="B9" s="187" t="s">
        <v>16</v>
      </c>
      <c r="C9" s="296" t="s">
        <v>399</v>
      </c>
      <c r="D9" s="296"/>
      <c r="E9" s="296"/>
      <c r="F9" s="296"/>
      <c r="G9" s="296"/>
      <c r="H9" s="296"/>
      <c r="I9" s="296"/>
      <c r="J9" s="297"/>
      <c r="L9" s="72">
        <f>LEN(TRIM(C9))</f>
        <v>202</v>
      </c>
      <c r="M9" s="73" t="s">
        <v>67</v>
      </c>
    </row>
    <row r="10" spans="1:13" ht="140.65" customHeight="1" x14ac:dyDescent="0.2">
      <c r="A10" s="186" t="s">
        <v>75</v>
      </c>
      <c r="B10" s="187" t="s">
        <v>17</v>
      </c>
      <c r="C10" s="295" t="s">
        <v>400</v>
      </c>
      <c r="D10" s="352"/>
      <c r="E10" s="352"/>
      <c r="F10" s="352"/>
      <c r="G10" s="352"/>
      <c r="H10" s="352"/>
      <c r="I10" s="352"/>
      <c r="J10" s="353"/>
      <c r="L10" s="74">
        <f>LEN(TRIM(C10))-LEN(SUBSTITUTE(C10," ",""))+1</f>
        <v>145</v>
      </c>
      <c r="M10" s="75" t="s">
        <v>68</v>
      </c>
    </row>
    <row r="11" spans="1:13" ht="14.25" customHeight="1" x14ac:dyDescent="0.2">
      <c r="A11" s="185" t="s">
        <v>76</v>
      </c>
      <c r="B11" s="76" t="s">
        <v>23</v>
      </c>
      <c r="C11" s="354" t="s">
        <v>301</v>
      </c>
      <c r="D11" s="354"/>
      <c r="E11" s="354"/>
      <c r="F11" s="354"/>
      <c r="G11" s="354"/>
      <c r="H11" s="354"/>
      <c r="I11" s="354"/>
      <c r="J11" s="355"/>
      <c r="L11" s="67"/>
      <c r="M11" s="183"/>
    </row>
    <row r="12" spans="1:13" ht="38.25" customHeight="1" x14ac:dyDescent="0.2">
      <c r="A12" s="71" t="s">
        <v>77</v>
      </c>
      <c r="B12" s="356" t="s">
        <v>31</v>
      </c>
      <c r="C12" s="357"/>
      <c r="D12" s="357"/>
      <c r="E12" s="310" t="s">
        <v>153</v>
      </c>
      <c r="F12" s="349"/>
      <c r="G12" s="349"/>
      <c r="H12" s="349"/>
      <c r="I12" s="349"/>
      <c r="J12" s="349"/>
      <c r="K12" s="77"/>
      <c r="L12" s="183"/>
      <c r="M12" s="183"/>
    </row>
    <row r="13" spans="1:13" ht="63.75" customHeight="1" x14ac:dyDescent="0.2">
      <c r="A13" s="304" t="s">
        <v>78</v>
      </c>
      <c r="B13" s="187" t="s">
        <v>29</v>
      </c>
      <c r="C13" s="339" t="s">
        <v>69</v>
      </c>
      <c r="D13" s="340"/>
      <c r="E13" s="295" t="s">
        <v>169</v>
      </c>
      <c r="F13" s="341"/>
      <c r="G13" s="341"/>
      <c r="H13" s="341"/>
      <c r="I13" s="341"/>
      <c r="J13" s="342"/>
      <c r="L13" s="78">
        <f>LEN(TRIM(E13))-LEN(SUBSTITUTE(E13," ",""))+1</f>
        <v>42</v>
      </c>
      <c r="M13" s="79" t="s">
        <v>68</v>
      </c>
    </row>
    <row r="14" spans="1:13" ht="38.25" customHeight="1" x14ac:dyDescent="0.2">
      <c r="A14" s="338"/>
      <c r="B14" s="187"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85.5" customHeight="1" x14ac:dyDescent="0.2">
      <c r="A16" s="343"/>
      <c r="B16" s="310" t="s">
        <v>302</v>
      </c>
      <c r="C16" s="349"/>
      <c r="D16" s="349"/>
      <c r="E16" s="349"/>
      <c r="F16" s="296" t="s">
        <v>303</v>
      </c>
      <c r="G16" s="296"/>
      <c r="H16" s="296"/>
      <c r="I16" s="296"/>
      <c r="J16" s="297"/>
    </row>
    <row r="17" spans="1:10" ht="14.25" customHeight="1" x14ac:dyDescent="0.2">
      <c r="A17" s="304" t="s">
        <v>80</v>
      </c>
      <c r="B17" s="307" t="s">
        <v>7</v>
      </c>
      <c r="C17" s="308"/>
      <c r="D17" s="308"/>
      <c r="E17" s="308"/>
      <c r="F17" s="308"/>
      <c r="G17" s="308"/>
      <c r="H17" s="308"/>
      <c r="I17" s="308"/>
      <c r="J17" s="309"/>
    </row>
    <row r="18" spans="1:10" ht="61.5" customHeight="1" x14ac:dyDescent="0.2">
      <c r="A18" s="305"/>
      <c r="B18" s="326"/>
      <c r="C18" s="326"/>
      <c r="D18" s="326"/>
      <c r="E18" s="167" t="s">
        <v>101</v>
      </c>
      <c r="F18" s="167" t="s">
        <v>102</v>
      </c>
      <c r="G18" s="167" t="s">
        <v>103</v>
      </c>
      <c r="H18" s="81" t="s">
        <v>94</v>
      </c>
      <c r="I18" s="81" t="s">
        <v>95</v>
      </c>
      <c r="J18" s="81" t="s">
        <v>96</v>
      </c>
    </row>
    <row r="19" spans="1:10" ht="15" customHeight="1" x14ac:dyDescent="0.2">
      <c r="A19" s="305"/>
      <c r="B19" s="327" t="s">
        <v>99</v>
      </c>
      <c r="C19" s="328"/>
      <c r="D19" s="329"/>
      <c r="E19" s="82" t="s">
        <v>153</v>
      </c>
      <c r="F19" s="82" t="s">
        <v>153</v>
      </c>
      <c r="G19" s="82" t="s">
        <v>153</v>
      </c>
      <c r="H19" s="82" t="s">
        <v>153</v>
      </c>
      <c r="I19" s="82" t="s">
        <v>153</v>
      </c>
      <c r="J19" s="83" t="s">
        <v>153</v>
      </c>
    </row>
    <row r="20" spans="1:10" x14ac:dyDescent="0.2">
      <c r="A20" s="305"/>
      <c r="B20" s="330" t="s">
        <v>97</v>
      </c>
      <c r="C20" s="330"/>
      <c r="D20" s="331"/>
      <c r="E20" s="45">
        <v>984440</v>
      </c>
      <c r="F20" s="188">
        <v>959440</v>
      </c>
      <c r="G20" s="188">
        <v>889440</v>
      </c>
      <c r="H20" s="82" t="s">
        <v>153</v>
      </c>
      <c r="I20" s="188">
        <v>889440</v>
      </c>
      <c r="J20" s="83" t="s">
        <v>153</v>
      </c>
    </row>
    <row r="21" spans="1:10" ht="12.75" customHeight="1" x14ac:dyDescent="0.2">
      <c r="A21" s="305"/>
      <c r="B21" s="311" t="s">
        <v>98</v>
      </c>
      <c r="C21" s="312"/>
      <c r="D21" s="312"/>
      <c r="E21" s="235">
        <v>725440</v>
      </c>
      <c r="F21" s="235">
        <v>725440</v>
      </c>
      <c r="G21" s="235">
        <v>725440</v>
      </c>
      <c r="H21" s="235"/>
      <c r="I21" s="235">
        <v>725440</v>
      </c>
      <c r="J21" s="83" t="s">
        <v>153</v>
      </c>
    </row>
    <row r="22" spans="1:10" ht="12.75" customHeight="1" x14ac:dyDescent="0.2">
      <c r="A22" s="305"/>
      <c r="B22" s="311" t="s">
        <v>92</v>
      </c>
      <c r="C22" s="312"/>
      <c r="D22" s="312"/>
      <c r="E22" s="312"/>
      <c r="F22" s="312"/>
      <c r="G22" s="312"/>
      <c r="H22" s="312"/>
      <c r="I22" s="312"/>
      <c r="J22" s="332"/>
    </row>
    <row r="23" spans="1:10" ht="13.5" customHeight="1" x14ac:dyDescent="0.2">
      <c r="A23" s="305"/>
      <c r="B23" s="333" t="s">
        <v>24</v>
      </c>
      <c r="C23" s="333"/>
      <c r="D23" s="334"/>
      <c r="E23" s="82" t="s">
        <v>153</v>
      </c>
      <c r="F23" s="82" t="s">
        <v>153</v>
      </c>
      <c r="G23" s="82" t="s">
        <v>153</v>
      </c>
      <c r="H23" s="82" t="s">
        <v>153</v>
      </c>
      <c r="I23" s="82" t="s">
        <v>153</v>
      </c>
      <c r="J23" s="83" t="s">
        <v>153</v>
      </c>
    </row>
    <row r="24" spans="1:10" ht="13.5" customHeight="1" x14ac:dyDescent="0.2">
      <c r="A24" s="305"/>
      <c r="B24" s="333" t="s">
        <v>6</v>
      </c>
      <c r="C24" s="333"/>
      <c r="D24" s="334"/>
      <c r="E24" s="45">
        <v>984440</v>
      </c>
      <c r="F24" s="188">
        <v>959440</v>
      </c>
      <c r="G24" s="188">
        <v>889440</v>
      </c>
      <c r="H24" s="82" t="s">
        <v>153</v>
      </c>
      <c r="I24" s="188">
        <v>889440</v>
      </c>
      <c r="J24" s="83" t="s">
        <v>153</v>
      </c>
    </row>
    <row r="25" spans="1:10" ht="24" customHeight="1" x14ac:dyDescent="0.2">
      <c r="A25" s="306"/>
      <c r="B25" s="330" t="s">
        <v>104</v>
      </c>
      <c r="C25" s="330"/>
      <c r="D25" s="331"/>
      <c r="E25" s="82" t="s">
        <v>153</v>
      </c>
      <c r="F25" s="82" t="s">
        <v>153</v>
      </c>
      <c r="G25" s="82" t="s">
        <v>153</v>
      </c>
      <c r="H25" s="82" t="s">
        <v>153</v>
      </c>
      <c r="I25" s="82" t="s">
        <v>153</v>
      </c>
      <c r="J25" s="83" t="s">
        <v>153</v>
      </c>
    </row>
    <row r="26" spans="1:10" x14ac:dyDescent="0.2">
      <c r="A26" s="304" t="s">
        <v>81</v>
      </c>
      <c r="B26" s="318" t="s">
        <v>25</v>
      </c>
      <c r="C26" s="319"/>
      <c r="D26" s="319"/>
      <c r="E26" s="319"/>
      <c r="F26" s="319"/>
      <c r="G26" s="319"/>
      <c r="H26" s="319"/>
      <c r="I26" s="319"/>
      <c r="J26" s="320"/>
    </row>
    <row r="27" spans="1:10" ht="12.75" customHeight="1" x14ac:dyDescent="0.2">
      <c r="A27" s="305"/>
      <c r="B27" s="321" t="s">
        <v>8</v>
      </c>
      <c r="C27" s="322"/>
      <c r="D27" s="323"/>
      <c r="E27" s="321" t="s">
        <v>9</v>
      </c>
      <c r="F27" s="322"/>
      <c r="G27" s="323"/>
      <c r="H27" s="168" t="s">
        <v>101</v>
      </c>
      <c r="I27" s="168" t="s">
        <v>102</v>
      </c>
      <c r="J27" s="168" t="s">
        <v>103</v>
      </c>
    </row>
    <row r="28" spans="1:10" ht="29.65" customHeight="1" x14ac:dyDescent="0.2">
      <c r="A28" s="305"/>
      <c r="B28" s="532" t="s">
        <v>170</v>
      </c>
      <c r="C28" s="533"/>
      <c r="D28" s="534"/>
      <c r="E28" s="532" t="s">
        <v>401</v>
      </c>
      <c r="F28" s="533"/>
      <c r="G28" s="534"/>
      <c r="H28" s="45">
        <v>20</v>
      </c>
      <c r="I28" s="45">
        <v>20</v>
      </c>
      <c r="J28" s="45">
        <v>20</v>
      </c>
    </row>
    <row r="29" spans="1:10" ht="28.5" customHeight="1" x14ac:dyDescent="0.2">
      <c r="A29" s="306"/>
      <c r="B29" s="532" t="s">
        <v>170</v>
      </c>
      <c r="C29" s="533"/>
      <c r="D29" s="534"/>
      <c r="E29" s="532" t="s">
        <v>402</v>
      </c>
      <c r="F29" s="535"/>
      <c r="G29" s="536"/>
      <c r="H29" s="45">
        <v>500</v>
      </c>
      <c r="I29" s="45">
        <v>500</v>
      </c>
      <c r="J29" s="45">
        <v>500</v>
      </c>
    </row>
    <row r="30" spans="1:10" ht="28.5" customHeight="1" x14ac:dyDescent="0.2">
      <c r="A30" s="185"/>
      <c r="B30" s="532" t="s">
        <v>304</v>
      </c>
      <c r="C30" s="533"/>
      <c r="D30" s="534"/>
      <c r="E30" s="532" t="s">
        <v>403</v>
      </c>
      <c r="F30" s="535"/>
      <c r="G30" s="536"/>
      <c r="H30" s="45">
        <v>2</v>
      </c>
      <c r="I30" s="45">
        <v>1</v>
      </c>
      <c r="J30" s="45">
        <v>1</v>
      </c>
    </row>
    <row r="31" spans="1:10" ht="25.5" customHeight="1" x14ac:dyDescent="0.2">
      <c r="A31" s="304" t="s">
        <v>82</v>
      </c>
      <c r="B31" s="307" t="s">
        <v>26</v>
      </c>
      <c r="C31" s="308"/>
      <c r="D31" s="308"/>
      <c r="E31" s="308"/>
      <c r="F31" s="308"/>
      <c r="G31" s="308"/>
      <c r="H31" s="308"/>
      <c r="I31" s="308"/>
      <c r="J31" s="309"/>
    </row>
    <row r="32" spans="1:10" ht="13.5" customHeight="1" x14ac:dyDescent="0.2">
      <c r="A32" s="305"/>
      <c r="B32" s="89" t="s">
        <v>14</v>
      </c>
      <c r="C32" s="295" t="s">
        <v>153</v>
      </c>
      <c r="D32" s="296"/>
      <c r="E32" s="296"/>
      <c r="F32" s="296"/>
      <c r="G32" s="296"/>
      <c r="H32" s="296"/>
      <c r="I32" s="296"/>
      <c r="J32" s="297"/>
    </row>
    <row r="33" spans="1:10" ht="17.25" customHeight="1" x14ac:dyDescent="0.2">
      <c r="A33" s="305"/>
      <c r="B33" s="89" t="s">
        <v>15</v>
      </c>
      <c r="C33" s="295"/>
      <c r="D33" s="296"/>
      <c r="E33" s="296"/>
      <c r="F33" s="296"/>
      <c r="G33" s="296"/>
      <c r="H33" s="296"/>
      <c r="I33" s="296"/>
      <c r="J33" s="297"/>
    </row>
    <row r="34" spans="1:10" ht="24.75" customHeight="1" x14ac:dyDescent="0.2">
      <c r="A34" s="305"/>
      <c r="B34" s="89" t="s">
        <v>13</v>
      </c>
      <c r="C34" s="295" t="s">
        <v>153</v>
      </c>
      <c r="D34" s="296"/>
      <c r="E34" s="296"/>
      <c r="F34" s="296"/>
      <c r="G34" s="296"/>
      <c r="H34" s="296"/>
      <c r="I34" s="296"/>
      <c r="J34" s="297"/>
    </row>
    <row r="35" spans="1:10" ht="12.75" customHeight="1" x14ac:dyDescent="0.2">
      <c r="A35" s="305"/>
      <c r="B35" s="311" t="s">
        <v>90</v>
      </c>
      <c r="C35" s="312"/>
      <c r="D35" s="312"/>
      <c r="E35" s="312"/>
      <c r="F35" s="312"/>
      <c r="G35" s="312"/>
      <c r="H35" s="332"/>
      <c r="I35" s="451" t="s">
        <v>89</v>
      </c>
      <c r="J35" s="452"/>
    </row>
    <row r="36" spans="1:10" ht="20.25" customHeight="1" x14ac:dyDescent="0.2">
      <c r="A36" s="306"/>
      <c r="B36" s="315" t="s">
        <v>153</v>
      </c>
      <c r="C36" s="316"/>
      <c r="D36" s="316"/>
      <c r="E36" s="316"/>
      <c r="F36" s="316"/>
      <c r="G36" s="316"/>
      <c r="H36" s="316"/>
      <c r="I36" s="316"/>
      <c r="J36" s="317"/>
    </row>
    <row r="37" spans="1:10" ht="76.5" customHeight="1" x14ac:dyDescent="0.2">
      <c r="A37" s="71" t="s">
        <v>83</v>
      </c>
      <c r="B37" s="527" t="s">
        <v>237</v>
      </c>
      <c r="C37" s="528"/>
      <c r="D37" s="528"/>
      <c r="E37" s="528"/>
      <c r="F37" s="528"/>
      <c r="G37" s="528"/>
      <c r="H37" s="528"/>
      <c r="I37" s="528"/>
      <c r="J37" s="529"/>
    </row>
    <row r="38" spans="1:10" ht="23.25" customHeight="1" x14ac:dyDescent="0.2">
      <c r="B38" s="530" t="s">
        <v>253</v>
      </c>
      <c r="C38" s="530"/>
      <c r="D38" s="530"/>
      <c r="E38" s="530"/>
      <c r="F38" s="530"/>
      <c r="G38" s="530"/>
    </row>
    <row r="39" spans="1:10" x14ac:dyDescent="0.2">
      <c r="B39" s="290" t="s">
        <v>22</v>
      </c>
      <c r="C39" s="290"/>
      <c r="D39" s="290"/>
      <c r="E39" s="290"/>
      <c r="F39" s="290"/>
      <c r="G39" s="290"/>
    </row>
    <row r="40" spans="1:10" x14ac:dyDescent="0.2">
      <c r="B40" s="531"/>
      <c r="C40" s="531"/>
      <c r="D40" s="531"/>
      <c r="E40" s="531"/>
      <c r="F40" s="531"/>
      <c r="G40" s="531"/>
    </row>
    <row r="41" spans="1:10" ht="12.75" customHeight="1" x14ac:dyDescent="0.2">
      <c r="B41" s="290" t="s">
        <v>91</v>
      </c>
      <c r="C41" s="290"/>
      <c r="D41" s="290"/>
      <c r="E41" s="290"/>
      <c r="F41" s="290"/>
      <c r="G41" s="290"/>
    </row>
    <row r="42" spans="1:10" x14ac:dyDescent="0.2">
      <c r="B42" s="292"/>
      <c r="C42" s="293"/>
      <c r="D42" s="183"/>
      <c r="E42" s="183"/>
      <c r="F42" s="183"/>
      <c r="G42" s="183"/>
    </row>
    <row r="43" spans="1:10" x14ac:dyDescent="0.2">
      <c r="B43" s="290" t="s">
        <v>27</v>
      </c>
      <c r="C43" s="291"/>
      <c r="D43" s="183"/>
      <c r="E43" s="183"/>
      <c r="F43" s="183"/>
      <c r="G43" s="183"/>
    </row>
    <row r="44" spans="1:10" x14ac:dyDescent="0.2">
      <c r="B44" s="292"/>
      <c r="C44" s="293"/>
      <c r="D44" s="183"/>
      <c r="E44" s="183"/>
      <c r="F44" s="183"/>
      <c r="G44" s="183"/>
    </row>
    <row r="45" spans="1:10" x14ac:dyDescent="0.2">
      <c r="B45" s="290" t="s">
        <v>30</v>
      </c>
      <c r="C45" s="291"/>
      <c r="D45" s="183"/>
      <c r="E45" s="183"/>
      <c r="F45" s="183"/>
      <c r="G45" s="183"/>
    </row>
    <row r="46" spans="1:10" ht="48.75" customHeight="1" x14ac:dyDescent="0.2">
      <c r="A46" s="294" t="s">
        <v>100</v>
      </c>
      <c r="B46" s="294"/>
      <c r="C46" s="294"/>
      <c r="D46" s="294"/>
      <c r="E46" s="294"/>
      <c r="F46" s="294"/>
      <c r="G46" s="294"/>
      <c r="H46" s="294"/>
      <c r="I46" s="294"/>
      <c r="J46" s="294"/>
    </row>
  </sheetData>
  <dataConsolidate/>
  <mergeCells count="60">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29"/>
    <mergeCell ref="B26:J26"/>
    <mergeCell ref="B27:D27"/>
    <mergeCell ref="E27:G27"/>
    <mergeCell ref="B28:D28"/>
    <mergeCell ref="E28:G28"/>
    <mergeCell ref="B29:D29"/>
    <mergeCell ref="E29:G29"/>
    <mergeCell ref="B30:D30"/>
    <mergeCell ref="E30:G30"/>
    <mergeCell ref="A31:A36"/>
    <mergeCell ref="B31:J31"/>
    <mergeCell ref="C32:J32"/>
    <mergeCell ref="C33:J33"/>
    <mergeCell ref="C34:J34"/>
    <mergeCell ref="B35:H35"/>
    <mergeCell ref="I35:J35"/>
    <mergeCell ref="B36:J36"/>
    <mergeCell ref="B43:C43"/>
    <mergeCell ref="B44:C44"/>
    <mergeCell ref="B45:C45"/>
    <mergeCell ref="A46:J46"/>
    <mergeCell ref="B37:J37"/>
    <mergeCell ref="B38:G38"/>
    <mergeCell ref="B39:G39"/>
    <mergeCell ref="B40:G40"/>
    <mergeCell ref="B41:G41"/>
    <mergeCell ref="B42:C42"/>
  </mergeCells>
  <dataValidations count="8">
    <dataValidation type="whole" errorStyle="information" allowBlank="1" showInputMessage="1" showErrorMessage="1" error="Jāievada skaitlis" sqref="E20:E21 F21:G21 E19:G19 E25:J25 J24 I19 I21:J21 E23:J23 H19:H21 J19:J20 E24 H24">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6:J36"/>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abSelected="1" topLeftCell="A2" zoomScaleNormal="100" zoomScalePageLayoutView="120" workbookViewId="0">
      <selection activeCell="M28" sqref="M28"/>
    </sheetView>
  </sheetViews>
  <sheetFormatPr defaultColWidth="8.85546875" defaultRowHeight="12.75" x14ac:dyDescent="0.2"/>
  <cols>
    <col min="1" max="1" width="3.5703125" style="286" customWidth="1"/>
    <col min="2" max="2" width="25.7109375" style="286" customWidth="1"/>
    <col min="3" max="3" width="13.7109375" style="286" customWidth="1"/>
    <col min="4" max="4" width="5.140625" style="286" customWidth="1"/>
    <col min="5" max="10" width="14.28515625" style="286" customWidth="1"/>
    <col min="11" max="11" width="9.140625" style="286" bestFit="1" customWidth="1"/>
    <col min="12" max="12" width="8.85546875" style="23"/>
    <col min="13" max="16384" width="8.85546875" style="286"/>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286"/>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605</v>
      </c>
      <c r="E4" s="519"/>
      <c r="F4" s="519"/>
      <c r="G4" s="519"/>
      <c r="L4" s="27"/>
      <c r="M4" s="24"/>
    </row>
    <row r="5" spans="1:13" ht="27.75" customHeight="1" x14ac:dyDescent="0.2">
      <c r="A5" s="25"/>
      <c r="B5" s="362" t="s">
        <v>19</v>
      </c>
      <c r="C5" s="362"/>
      <c r="D5" s="363" t="s">
        <v>606</v>
      </c>
      <c r="E5" s="363"/>
      <c r="F5" s="363"/>
      <c r="G5" s="363"/>
      <c r="H5" s="363"/>
      <c r="I5" s="363"/>
      <c r="J5" s="526"/>
      <c r="L5" s="27"/>
      <c r="M5" s="24"/>
    </row>
    <row r="6" spans="1:13" x14ac:dyDescent="0.2">
      <c r="A6" s="25"/>
      <c r="B6" s="28" t="s">
        <v>11</v>
      </c>
      <c r="C6" s="29" t="s">
        <v>620</v>
      </c>
      <c r="D6" s="30"/>
      <c r="E6" s="30"/>
      <c r="F6" s="30"/>
      <c r="G6" s="30"/>
      <c r="H6" s="30"/>
      <c r="I6" s="30"/>
      <c r="L6" s="27"/>
      <c r="M6" s="24"/>
    </row>
    <row r="7" spans="1:13" x14ac:dyDescent="0.2">
      <c r="A7" s="25"/>
      <c r="B7" s="25"/>
      <c r="C7" s="25"/>
      <c r="L7" s="27"/>
      <c r="M7" s="24"/>
    </row>
    <row r="8" spans="1:13" ht="12.6" customHeight="1" x14ac:dyDescent="0.2">
      <c r="A8" s="31" t="s">
        <v>12</v>
      </c>
      <c r="B8" s="517" t="s">
        <v>20</v>
      </c>
      <c r="C8" s="517"/>
      <c r="D8" s="517"/>
      <c r="E8" s="517"/>
      <c r="F8" s="517"/>
      <c r="G8" s="517"/>
      <c r="H8" s="517"/>
      <c r="I8" s="517"/>
      <c r="J8" s="517"/>
      <c r="L8" s="506" t="s">
        <v>93</v>
      </c>
      <c r="M8" s="507"/>
    </row>
    <row r="9" spans="1:13" ht="29.1" customHeight="1" x14ac:dyDescent="0.2">
      <c r="A9" s="170" t="s">
        <v>74</v>
      </c>
      <c r="B9" s="284" t="s">
        <v>16</v>
      </c>
      <c r="C9" s="472" t="s">
        <v>607</v>
      </c>
      <c r="D9" s="472"/>
      <c r="E9" s="472"/>
      <c r="F9" s="472"/>
      <c r="G9" s="472"/>
      <c r="H9" s="472"/>
      <c r="I9" s="472"/>
      <c r="J9" s="473"/>
      <c r="L9" s="181">
        <f>LEN(TRIM(C9))</f>
        <v>104</v>
      </c>
      <c r="M9" s="182" t="s">
        <v>67</v>
      </c>
    </row>
    <row r="10" spans="1:13" ht="144.6" customHeight="1" x14ac:dyDescent="0.2">
      <c r="A10" s="283" t="s">
        <v>75</v>
      </c>
      <c r="B10" s="284" t="s">
        <v>17</v>
      </c>
      <c r="C10" s="551" t="s">
        <v>608</v>
      </c>
      <c r="D10" s="552"/>
      <c r="E10" s="552"/>
      <c r="F10" s="552"/>
      <c r="G10" s="552"/>
      <c r="H10" s="552"/>
      <c r="I10" s="552"/>
      <c r="J10" s="553"/>
      <c r="L10" s="179">
        <f>LEN(TRIM(C10))-LEN(SUBSTITUTE(C10," ",""))+1</f>
        <v>113</v>
      </c>
      <c r="M10" s="180" t="s">
        <v>68</v>
      </c>
    </row>
    <row r="11" spans="1:13" ht="14.25" customHeight="1" x14ac:dyDescent="0.2">
      <c r="A11" s="282" t="s">
        <v>76</v>
      </c>
      <c r="B11" s="173" t="s">
        <v>23</v>
      </c>
      <c r="C11" s="554" t="s">
        <v>609</v>
      </c>
      <c r="D11" s="554"/>
      <c r="E11" s="554"/>
      <c r="F11" s="554"/>
      <c r="G11" s="554"/>
      <c r="H11" s="554"/>
      <c r="I11" s="554"/>
      <c r="J11" s="555"/>
      <c r="L11" s="27"/>
      <c r="M11" s="24"/>
    </row>
    <row r="12" spans="1:13" ht="38.25" customHeight="1" x14ac:dyDescent="0.2">
      <c r="A12" s="170" t="s">
        <v>77</v>
      </c>
      <c r="B12" s="514" t="s">
        <v>31</v>
      </c>
      <c r="C12" s="515"/>
      <c r="D12" s="515"/>
      <c r="E12" s="474" t="s">
        <v>153</v>
      </c>
      <c r="F12" s="516"/>
      <c r="G12" s="516"/>
      <c r="H12" s="516"/>
      <c r="I12" s="516"/>
      <c r="J12" s="516"/>
      <c r="K12" s="285"/>
      <c r="L12" s="24"/>
      <c r="M12" s="24"/>
    </row>
    <row r="13" spans="1:13" ht="102" customHeight="1" x14ac:dyDescent="0.2">
      <c r="A13" s="465" t="s">
        <v>78</v>
      </c>
      <c r="B13" s="284" t="s">
        <v>29</v>
      </c>
      <c r="C13" s="521" t="s">
        <v>610</v>
      </c>
      <c r="D13" s="414"/>
      <c r="E13" s="547" t="s">
        <v>611</v>
      </c>
      <c r="F13" s="548"/>
      <c r="G13" s="548"/>
      <c r="H13" s="548"/>
      <c r="I13" s="548"/>
      <c r="J13" s="549"/>
      <c r="L13" s="171">
        <f>LEN(TRIM(E13))-LEN(SUBSTITUTE(E13," ",""))+1</f>
        <v>64</v>
      </c>
      <c r="M13" s="172" t="s">
        <v>68</v>
      </c>
    </row>
    <row r="14" spans="1:13" ht="38.25" customHeight="1" x14ac:dyDescent="0.2">
      <c r="A14" s="492"/>
      <c r="B14" s="284" t="s">
        <v>28</v>
      </c>
      <c r="C14" s="339" t="s">
        <v>35</v>
      </c>
      <c r="D14" s="339"/>
      <c r="E14" s="471" t="s">
        <v>153</v>
      </c>
      <c r="F14" s="496"/>
      <c r="G14" s="496"/>
      <c r="H14" s="496"/>
      <c r="I14" s="496"/>
      <c r="J14" s="497"/>
      <c r="L14" s="179">
        <f>LEN(TRIM(E14))-LEN(SUBSTITUTE(E14," ",""))+1</f>
        <v>1</v>
      </c>
      <c r="M14" s="180" t="s">
        <v>68</v>
      </c>
    </row>
    <row r="15" spans="1:13" ht="38.25" customHeight="1" x14ac:dyDescent="0.2">
      <c r="A15" s="465" t="s">
        <v>79</v>
      </c>
      <c r="B15" s="499" t="s">
        <v>73</v>
      </c>
      <c r="C15" s="500"/>
      <c r="D15" s="500"/>
      <c r="E15" s="500"/>
      <c r="F15" s="501" t="s">
        <v>72</v>
      </c>
      <c r="G15" s="502"/>
      <c r="H15" s="502"/>
      <c r="I15" s="502"/>
      <c r="J15" s="503"/>
    </row>
    <row r="16" spans="1:13" ht="31.5" customHeight="1" x14ac:dyDescent="0.2">
      <c r="A16" s="498"/>
      <c r="B16" s="474"/>
      <c r="C16" s="516"/>
      <c r="D16" s="516"/>
      <c r="E16" s="516"/>
      <c r="F16" s="550" t="s">
        <v>612</v>
      </c>
      <c r="G16" s="472"/>
      <c r="H16" s="472"/>
      <c r="I16" s="472"/>
      <c r="J16" s="473"/>
    </row>
    <row r="17" spans="1:12" ht="14.25" customHeight="1" x14ac:dyDescent="0.2">
      <c r="A17" s="465" t="s">
        <v>80</v>
      </c>
      <c r="B17" s="468" t="s">
        <v>7</v>
      </c>
      <c r="C17" s="469"/>
      <c r="D17" s="469"/>
      <c r="E17" s="469"/>
      <c r="F17" s="469"/>
      <c r="G17" s="469"/>
      <c r="H17" s="469"/>
      <c r="I17" s="469"/>
      <c r="J17" s="470"/>
    </row>
    <row r="18" spans="1:12" ht="61.5" customHeight="1" x14ac:dyDescent="0.2">
      <c r="A18" s="466"/>
      <c r="B18" s="484"/>
      <c r="C18" s="484"/>
      <c r="D18" s="484"/>
      <c r="E18" s="174" t="s">
        <v>101</v>
      </c>
      <c r="F18" s="174" t="s">
        <v>102</v>
      </c>
      <c r="G18" s="174" t="s">
        <v>103</v>
      </c>
      <c r="H18" s="175" t="s">
        <v>94</v>
      </c>
      <c r="I18" s="175" t="s">
        <v>95</v>
      </c>
      <c r="J18" s="175" t="s">
        <v>96</v>
      </c>
    </row>
    <row r="19" spans="1:12" ht="15" customHeight="1" x14ac:dyDescent="0.2">
      <c r="A19" s="466"/>
      <c r="B19" s="537" t="s">
        <v>99</v>
      </c>
      <c r="C19" s="538"/>
      <c r="D19" s="539"/>
      <c r="E19" s="6" t="s">
        <v>153</v>
      </c>
      <c r="F19" s="6" t="s">
        <v>153</v>
      </c>
      <c r="G19" s="6" t="s">
        <v>153</v>
      </c>
      <c r="H19" s="268" t="s">
        <v>153</v>
      </c>
      <c r="I19" s="268" t="s">
        <v>153</v>
      </c>
      <c r="J19" s="288" t="s">
        <v>153</v>
      </c>
    </row>
    <row r="20" spans="1:12" x14ac:dyDescent="0.2">
      <c r="A20" s="466"/>
      <c r="B20" s="540" t="s">
        <v>97</v>
      </c>
      <c r="C20" s="540"/>
      <c r="D20" s="541"/>
      <c r="E20" s="6">
        <v>675318</v>
      </c>
      <c r="F20" s="6">
        <v>759828</v>
      </c>
      <c r="G20" s="6">
        <v>844339</v>
      </c>
      <c r="H20" s="6" t="s">
        <v>153</v>
      </c>
      <c r="I20" s="268">
        <v>844339</v>
      </c>
      <c r="J20" s="289" t="s">
        <v>153</v>
      </c>
    </row>
    <row r="21" spans="1:12" ht="12.75" customHeight="1" x14ac:dyDescent="0.2">
      <c r="A21" s="466"/>
      <c r="B21" s="542" t="s">
        <v>98</v>
      </c>
      <c r="C21" s="543"/>
      <c r="D21" s="543"/>
      <c r="E21" s="6">
        <v>523318</v>
      </c>
      <c r="F21" s="6">
        <v>607828</v>
      </c>
      <c r="G21" s="6">
        <v>692339</v>
      </c>
      <c r="H21" s="268" t="s">
        <v>153</v>
      </c>
      <c r="I21" s="268">
        <v>692339</v>
      </c>
      <c r="J21" s="288" t="s">
        <v>153</v>
      </c>
      <c r="K21" s="287"/>
      <c r="L21" s="287"/>
    </row>
    <row r="22" spans="1:12" ht="12.75" customHeight="1" x14ac:dyDescent="0.2">
      <c r="A22" s="466"/>
      <c r="B22" s="542" t="s">
        <v>92</v>
      </c>
      <c r="C22" s="543"/>
      <c r="D22" s="543"/>
      <c r="E22" s="543"/>
      <c r="F22" s="543"/>
      <c r="G22" s="543"/>
      <c r="H22" s="543"/>
      <c r="I22" s="543"/>
      <c r="J22" s="544"/>
    </row>
    <row r="23" spans="1:12" ht="13.5" customHeight="1" x14ac:dyDescent="0.2">
      <c r="A23" s="466"/>
      <c r="B23" s="545" t="s">
        <v>24</v>
      </c>
      <c r="C23" s="545"/>
      <c r="D23" s="546"/>
      <c r="E23" s="6" t="s">
        <v>153</v>
      </c>
      <c r="F23" s="6" t="s">
        <v>153</v>
      </c>
      <c r="G23" s="6" t="s">
        <v>153</v>
      </c>
      <c r="H23" s="268" t="s">
        <v>153</v>
      </c>
      <c r="I23" s="268" t="s">
        <v>153</v>
      </c>
      <c r="J23" s="288" t="s">
        <v>153</v>
      </c>
    </row>
    <row r="24" spans="1:12" ht="13.5" customHeight="1" x14ac:dyDescent="0.2">
      <c r="A24" s="466"/>
      <c r="B24" s="545" t="s">
        <v>6</v>
      </c>
      <c r="C24" s="545"/>
      <c r="D24" s="546"/>
      <c r="E24" s="6">
        <v>675318</v>
      </c>
      <c r="F24" s="6">
        <v>759828</v>
      </c>
      <c r="G24" s="6">
        <v>844339</v>
      </c>
      <c r="H24" s="268" t="s">
        <v>153</v>
      </c>
      <c r="I24" s="268">
        <v>844339</v>
      </c>
      <c r="J24" s="289" t="s">
        <v>153</v>
      </c>
    </row>
    <row r="25" spans="1:12" ht="24" customHeight="1" x14ac:dyDescent="0.2">
      <c r="A25" s="467"/>
      <c r="B25" s="540" t="s">
        <v>104</v>
      </c>
      <c r="C25" s="540"/>
      <c r="D25" s="541"/>
      <c r="E25" s="6">
        <v>13</v>
      </c>
      <c r="F25" s="6">
        <v>15</v>
      </c>
      <c r="G25" s="6">
        <v>17</v>
      </c>
      <c r="H25" s="268" t="s">
        <v>153</v>
      </c>
      <c r="I25" s="268">
        <v>17</v>
      </c>
      <c r="J25" s="288" t="s">
        <v>153</v>
      </c>
    </row>
    <row r="26" spans="1:12" x14ac:dyDescent="0.2">
      <c r="A26" s="465" t="s">
        <v>81</v>
      </c>
      <c r="B26" s="475" t="s">
        <v>25</v>
      </c>
      <c r="C26" s="476"/>
      <c r="D26" s="476"/>
      <c r="E26" s="476"/>
      <c r="F26" s="476"/>
      <c r="G26" s="476"/>
      <c r="H26" s="476"/>
      <c r="I26" s="476"/>
      <c r="J26" s="477"/>
    </row>
    <row r="27" spans="1:12" ht="12.75" customHeight="1" x14ac:dyDescent="0.2">
      <c r="A27" s="466"/>
      <c r="B27" s="478" t="s">
        <v>8</v>
      </c>
      <c r="C27" s="479"/>
      <c r="D27" s="480"/>
      <c r="E27" s="478" t="s">
        <v>9</v>
      </c>
      <c r="F27" s="479"/>
      <c r="G27" s="480"/>
      <c r="H27" s="176" t="s">
        <v>101</v>
      </c>
      <c r="I27" s="176" t="s">
        <v>102</v>
      </c>
      <c r="J27" s="176" t="s">
        <v>103</v>
      </c>
    </row>
    <row r="28" spans="1:12" ht="34.5" customHeight="1" x14ac:dyDescent="0.2">
      <c r="A28" s="466"/>
      <c r="B28" s="301" t="s">
        <v>613</v>
      </c>
      <c r="C28" s="302"/>
      <c r="D28" s="303"/>
      <c r="E28" s="301" t="s">
        <v>614</v>
      </c>
      <c r="F28" s="302"/>
      <c r="G28" s="303"/>
      <c r="H28" s="33">
        <v>50</v>
      </c>
      <c r="I28" s="33">
        <v>80</v>
      </c>
      <c r="J28" s="33">
        <v>100</v>
      </c>
    </row>
    <row r="29" spans="1:12" ht="19.5" customHeight="1" x14ac:dyDescent="0.2">
      <c r="A29" s="282"/>
      <c r="B29" s="301" t="s">
        <v>615</v>
      </c>
      <c r="C29" s="302"/>
      <c r="D29" s="303"/>
      <c r="E29" s="301" t="s">
        <v>616</v>
      </c>
      <c r="F29" s="302"/>
      <c r="G29" s="303"/>
      <c r="H29" s="33">
        <v>1</v>
      </c>
      <c r="I29" s="33" t="s">
        <v>153</v>
      </c>
      <c r="J29" s="33" t="s">
        <v>153</v>
      </c>
    </row>
    <row r="30" spans="1:12" ht="19.5" customHeight="1" x14ac:dyDescent="0.2">
      <c r="A30" s="282"/>
      <c r="B30" s="301" t="s">
        <v>617</v>
      </c>
      <c r="C30" s="302"/>
      <c r="D30" s="303"/>
      <c r="E30" s="301" t="s">
        <v>618</v>
      </c>
      <c r="F30" s="302"/>
      <c r="G30" s="303"/>
      <c r="H30" s="33">
        <v>1</v>
      </c>
      <c r="I30" s="33">
        <v>1</v>
      </c>
      <c r="J30" s="33">
        <v>1</v>
      </c>
    </row>
    <row r="31" spans="1:12" ht="25.5" customHeight="1" x14ac:dyDescent="0.2">
      <c r="A31" s="465" t="s">
        <v>82</v>
      </c>
      <c r="B31" s="468" t="s">
        <v>26</v>
      </c>
      <c r="C31" s="469"/>
      <c r="D31" s="469"/>
      <c r="E31" s="469"/>
      <c r="F31" s="469"/>
      <c r="G31" s="469"/>
      <c r="H31" s="469"/>
      <c r="I31" s="469"/>
      <c r="J31" s="470"/>
    </row>
    <row r="32" spans="1:12" ht="13.5" customHeight="1" x14ac:dyDescent="0.2">
      <c r="A32" s="466"/>
      <c r="B32" s="177" t="s">
        <v>14</v>
      </c>
      <c r="C32" s="471" t="s">
        <v>153</v>
      </c>
      <c r="D32" s="472"/>
      <c r="E32" s="472"/>
      <c r="F32" s="472"/>
      <c r="G32" s="472"/>
      <c r="H32" s="472"/>
      <c r="I32" s="472"/>
      <c r="J32" s="473"/>
    </row>
    <row r="33" spans="1:10" ht="17.25" customHeight="1" x14ac:dyDescent="0.2">
      <c r="A33" s="466"/>
      <c r="B33" s="177" t="s">
        <v>15</v>
      </c>
      <c r="C33" s="474"/>
      <c r="D33" s="474"/>
      <c r="E33" s="474"/>
      <c r="F33" s="474"/>
      <c r="G33" s="474"/>
      <c r="H33" s="474"/>
      <c r="I33" s="474"/>
      <c r="J33" s="474"/>
    </row>
    <row r="34" spans="1:10" ht="30.6" customHeight="1" x14ac:dyDescent="0.2">
      <c r="A34" s="466"/>
      <c r="B34" s="177" t="s">
        <v>13</v>
      </c>
      <c r="C34" s="474" t="s">
        <v>153</v>
      </c>
      <c r="D34" s="474"/>
      <c r="E34" s="474"/>
      <c r="F34" s="474"/>
      <c r="G34" s="474"/>
      <c r="H34" s="474"/>
      <c r="I34" s="474"/>
      <c r="J34" s="474"/>
    </row>
    <row r="35" spans="1:10" x14ac:dyDescent="0.2">
      <c r="A35" s="466"/>
      <c r="B35" s="407" t="s">
        <v>90</v>
      </c>
      <c r="C35" s="408"/>
      <c r="D35" s="408"/>
      <c r="E35" s="408"/>
      <c r="F35" s="408"/>
      <c r="G35" s="408"/>
      <c r="H35" s="408"/>
      <c r="I35" s="451" t="s">
        <v>89</v>
      </c>
      <c r="J35" s="452"/>
    </row>
    <row r="36" spans="1:10" ht="20.25" customHeight="1" x14ac:dyDescent="0.2">
      <c r="A36" s="467"/>
      <c r="B36" s="453" t="s">
        <v>153</v>
      </c>
      <c r="C36" s="454"/>
      <c r="D36" s="454"/>
      <c r="E36" s="454"/>
      <c r="F36" s="454"/>
      <c r="G36" s="454"/>
      <c r="H36" s="454"/>
      <c r="I36" s="454"/>
      <c r="J36" s="455"/>
    </row>
    <row r="37" spans="1:10" ht="82.5" customHeight="1" x14ac:dyDescent="0.2">
      <c r="A37" s="170" t="s">
        <v>83</v>
      </c>
      <c r="B37" s="456" t="s">
        <v>619</v>
      </c>
      <c r="C37" s="457"/>
      <c r="D37" s="457"/>
      <c r="E37" s="457"/>
      <c r="F37" s="457"/>
      <c r="G37" s="457"/>
      <c r="H37" s="457"/>
      <c r="I37" s="457"/>
      <c r="J37" s="458"/>
    </row>
    <row r="38" spans="1:10" ht="23.25" customHeight="1" x14ac:dyDescent="0.2">
      <c r="B38" s="298" t="s">
        <v>21</v>
      </c>
      <c r="C38" s="298"/>
      <c r="D38" s="298"/>
      <c r="E38" s="298"/>
      <c r="F38" s="299"/>
      <c r="G38" s="299"/>
    </row>
    <row r="39" spans="1:10" x14ac:dyDescent="0.2">
      <c r="B39" s="290" t="s">
        <v>22</v>
      </c>
      <c r="C39" s="290"/>
      <c r="D39" s="290"/>
      <c r="E39" s="290"/>
      <c r="F39" s="291"/>
      <c r="G39" s="291"/>
    </row>
    <row r="40" spans="1:10" x14ac:dyDescent="0.2">
      <c r="B40" s="292"/>
      <c r="C40" s="292"/>
      <c r="D40" s="292"/>
      <c r="E40" s="292"/>
      <c r="F40" s="300"/>
      <c r="G40" s="300"/>
    </row>
    <row r="41" spans="1:10" x14ac:dyDescent="0.2">
      <c r="B41" s="290" t="s">
        <v>91</v>
      </c>
      <c r="C41" s="290"/>
      <c r="D41" s="290"/>
      <c r="E41" s="290"/>
      <c r="F41" s="291"/>
      <c r="G41" s="291"/>
    </row>
    <row r="42" spans="1:10" x14ac:dyDescent="0.2">
      <c r="B42" s="292"/>
      <c r="C42" s="293"/>
      <c r="D42" s="281"/>
      <c r="E42" s="281"/>
      <c r="F42" s="281"/>
      <c r="G42" s="281"/>
    </row>
    <row r="43" spans="1:10" x14ac:dyDescent="0.2">
      <c r="B43" s="290" t="s">
        <v>27</v>
      </c>
      <c r="C43" s="291"/>
      <c r="D43" s="281"/>
      <c r="E43" s="281"/>
      <c r="F43" s="281"/>
      <c r="G43" s="281"/>
    </row>
    <row r="44" spans="1:10" x14ac:dyDescent="0.2">
      <c r="B44" s="292"/>
      <c r="C44" s="293"/>
      <c r="D44" s="281"/>
      <c r="E44" s="281"/>
      <c r="F44" s="281"/>
      <c r="G44" s="281"/>
    </row>
    <row r="45" spans="1:10" x14ac:dyDescent="0.2">
      <c r="B45" s="290" t="s">
        <v>30</v>
      </c>
      <c r="C45" s="291"/>
      <c r="D45" s="281"/>
      <c r="E45" s="281"/>
      <c r="F45" s="281"/>
      <c r="G45" s="281"/>
    </row>
    <row r="46" spans="1:10" ht="48.75" customHeight="1" x14ac:dyDescent="0.2">
      <c r="A46" s="294" t="s">
        <v>100</v>
      </c>
      <c r="B46" s="294"/>
      <c r="C46" s="294"/>
      <c r="D46" s="294"/>
      <c r="E46" s="294"/>
      <c r="F46" s="294"/>
      <c r="G46" s="294"/>
      <c r="H46" s="294"/>
      <c r="I46" s="294"/>
      <c r="J46" s="294"/>
    </row>
  </sheetData>
  <dataConsolidate/>
  <mergeCells count="60">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28"/>
    <mergeCell ref="B26:J26"/>
    <mergeCell ref="B27:D27"/>
    <mergeCell ref="E27:G27"/>
    <mergeCell ref="B28:D28"/>
    <mergeCell ref="E28:G28"/>
    <mergeCell ref="B29:D29"/>
    <mergeCell ref="E29:G29"/>
    <mergeCell ref="B30:D30"/>
    <mergeCell ref="E30:G30"/>
    <mergeCell ref="A31:A36"/>
    <mergeCell ref="B31:J31"/>
    <mergeCell ref="C32:J32"/>
    <mergeCell ref="C33:J33"/>
    <mergeCell ref="C34:J34"/>
    <mergeCell ref="B35:H35"/>
    <mergeCell ref="A46:J46"/>
    <mergeCell ref="I35:J35"/>
    <mergeCell ref="B36:J36"/>
    <mergeCell ref="B37:J37"/>
    <mergeCell ref="B38:G38"/>
    <mergeCell ref="B39:G39"/>
    <mergeCell ref="B40:G40"/>
    <mergeCell ref="B41:G41"/>
    <mergeCell ref="B42:C42"/>
    <mergeCell ref="B43:C43"/>
    <mergeCell ref="B44:C44"/>
    <mergeCell ref="B45:C45"/>
  </mergeCells>
  <dataValidations count="8">
    <dataValidation type="whole" errorStyle="information" allowBlank="1" showInputMessage="1" showErrorMessage="1" error="Jāievada skaitlis" sqref="E19:J21 E23:J25">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6:J36"/>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workbookViewId="0">
      <selection activeCell="E13" sqref="E13:J13"/>
    </sheetView>
  </sheetViews>
  <sheetFormatPr defaultColWidth="8.7109375" defaultRowHeight="12.75" x14ac:dyDescent="0.2"/>
  <cols>
    <col min="1" max="1" width="3.5703125" style="46" customWidth="1"/>
    <col min="2" max="2" width="25.7109375" style="46" customWidth="1"/>
    <col min="3" max="3" width="13.7109375" style="46" customWidth="1"/>
    <col min="4" max="4" width="5.28515625" style="46" customWidth="1"/>
    <col min="5" max="10" width="14.28515625" style="46" customWidth="1"/>
    <col min="11" max="12" width="10.28515625" style="46" bestFit="1" customWidth="1"/>
    <col min="13" max="16384" width="8.7109375" style="46"/>
  </cols>
  <sheetData>
    <row r="1" spans="1:13" hidden="1" x14ac:dyDescent="0.2">
      <c r="A1" s="22" t="s">
        <v>0</v>
      </c>
      <c r="B1" s="22" t="s">
        <v>1</v>
      </c>
      <c r="C1" s="22"/>
      <c r="D1" s="22" t="s">
        <v>2</v>
      </c>
      <c r="E1" s="22" t="s">
        <v>3</v>
      </c>
      <c r="F1" s="22" t="s">
        <v>4</v>
      </c>
      <c r="G1" s="22" t="s">
        <v>5</v>
      </c>
    </row>
    <row r="2" spans="1:13" ht="15.75" customHeight="1" x14ac:dyDescent="0.2">
      <c r="B2" s="437" t="s">
        <v>18</v>
      </c>
      <c r="C2" s="437"/>
      <c r="D2" s="437"/>
      <c r="E2" s="437"/>
      <c r="F2" s="437"/>
      <c r="G2" s="437"/>
      <c r="H2" s="437"/>
      <c r="I2" s="437"/>
    </row>
    <row r="3" spans="1:13" ht="13.5" customHeight="1" x14ac:dyDescent="0.2">
      <c r="A3" s="47"/>
      <c r="B3" s="48"/>
      <c r="C3" s="48"/>
      <c r="D3" s="48"/>
      <c r="E3" s="48"/>
      <c r="F3" s="48"/>
      <c r="G3" s="48"/>
      <c r="H3" s="48"/>
      <c r="I3" s="48"/>
    </row>
    <row r="4" spans="1:13" ht="13.5" customHeight="1" x14ac:dyDescent="0.2">
      <c r="A4" s="47"/>
      <c r="B4" s="438" t="s">
        <v>185</v>
      </c>
      <c r="C4" s="438"/>
      <c r="D4" s="439" t="s">
        <v>45</v>
      </c>
      <c r="E4" s="439"/>
      <c r="F4" s="439"/>
      <c r="G4" s="439"/>
    </row>
    <row r="5" spans="1:13" ht="27.75" customHeight="1" x14ac:dyDescent="0.2">
      <c r="A5" s="47"/>
      <c r="B5" s="440" t="s">
        <v>19</v>
      </c>
      <c r="C5" s="440"/>
      <c r="D5" s="441" t="s">
        <v>340</v>
      </c>
      <c r="E5" s="441"/>
      <c r="F5" s="441"/>
      <c r="G5" s="441"/>
      <c r="H5" s="441"/>
      <c r="I5" s="441"/>
      <c r="J5" s="442"/>
    </row>
    <row r="6" spans="1:13" x14ac:dyDescent="0.2">
      <c r="A6" s="47"/>
      <c r="B6" s="49" t="s">
        <v>11</v>
      </c>
      <c r="C6" s="50" t="s">
        <v>357</v>
      </c>
      <c r="D6" s="51"/>
      <c r="E6" s="51"/>
      <c r="F6" s="51"/>
      <c r="G6" s="51"/>
      <c r="H6" s="51"/>
      <c r="I6" s="51"/>
    </row>
    <row r="7" spans="1:13" x14ac:dyDescent="0.2">
      <c r="A7" s="47"/>
      <c r="B7" s="47"/>
      <c r="C7" s="47"/>
    </row>
    <row r="8" spans="1:13" ht="12.75" customHeight="1" x14ac:dyDescent="0.2">
      <c r="A8" s="52" t="s">
        <v>12</v>
      </c>
      <c r="B8" s="436" t="s">
        <v>20</v>
      </c>
      <c r="C8" s="436"/>
      <c r="D8" s="436"/>
      <c r="E8" s="436"/>
      <c r="F8" s="436"/>
      <c r="G8" s="436"/>
      <c r="H8" s="436"/>
      <c r="I8" s="436"/>
      <c r="J8" s="436"/>
      <c r="L8" s="582" t="s">
        <v>93</v>
      </c>
      <c r="M8" s="351"/>
    </row>
    <row r="9" spans="1:13" ht="21" customHeight="1" x14ac:dyDescent="0.2">
      <c r="A9" s="53" t="s">
        <v>74</v>
      </c>
      <c r="B9" s="144" t="s">
        <v>16</v>
      </c>
      <c r="C9" s="393" t="s">
        <v>274</v>
      </c>
      <c r="D9" s="393"/>
      <c r="E9" s="393"/>
      <c r="F9" s="393"/>
      <c r="G9" s="393"/>
      <c r="H9" s="393"/>
      <c r="I9" s="393"/>
      <c r="J9" s="394"/>
      <c r="L9" s="119">
        <f>LEN(TRIM(C9))</f>
        <v>76</v>
      </c>
      <c r="M9" s="120" t="s">
        <v>67</v>
      </c>
    </row>
    <row r="10" spans="1:13" ht="133.5" customHeight="1" x14ac:dyDescent="0.2">
      <c r="A10" s="146" t="s">
        <v>75</v>
      </c>
      <c r="B10" s="144" t="s">
        <v>17</v>
      </c>
      <c r="C10" s="571" t="s">
        <v>341</v>
      </c>
      <c r="D10" s="572"/>
      <c r="E10" s="572"/>
      <c r="F10" s="572"/>
      <c r="G10" s="572"/>
      <c r="H10" s="572"/>
      <c r="I10" s="572"/>
      <c r="J10" s="573"/>
      <c r="L10" s="121">
        <f>LEN(TRIM(C10))-LEN(SUBSTITUTE(C10," ",""))+1</f>
        <v>154</v>
      </c>
      <c r="M10" s="122" t="s">
        <v>68</v>
      </c>
    </row>
    <row r="11" spans="1:13" ht="14.25" customHeight="1" x14ac:dyDescent="0.2">
      <c r="A11" s="145" t="s">
        <v>76</v>
      </c>
      <c r="B11" s="54" t="s">
        <v>23</v>
      </c>
      <c r="C11" s="431" t="s">
        <v>342</v>
      </c>
      <c r="D11" s="431"/>
      <c r="E11" s="431"/>
      <c r="F11" s="431"/>
      <c r="G11" s="431"/>
      <c r="H11" s="431"/>
      <c r="I11" s="431"/>
      <c r="J11" s="432"/>
    </row>
    <row r="12" spans="1:13" ht="50.65" customHeight="1" x14ac:dyDescent="0.2">
      <c r="A12" s="53" t="s">
        <v>77</v>
      </c>
      <c r="B12" s="433" t="s">
        <v>31</v>
      </c>
      <c r="C12" s="434"/>
      <c r="D12" s="434"/>
      <c r="E12" s="310" t="s">
        <v>187</v>
      </c>
      <c r="F12" s="349"/>
      <c r="G12" s="349"/>
      <c r="H12" s="349"/>
      <c r="I12" s="349"/>
      <c r="J12" s="349"/>
      <c r="K12" s="55"/>
    </row>
    <row r="13" spans="1:13" ht="94.5" customHeight="1" x14ac:dyDescent="0.2">
      <c r="A13" s="376" t="s">
        <v>78</v>
      </c>
      <c r="B13" s="144" t="s">
        <v>29</v>
      </c>
      <c r="C13" s="569" t="s">
        <v>69</v>
      </c>
      <c r="D13" s="570"/>
      <c r="E13" s="566" t="s">
        <v>275</v>
      </c>
      <c r="F13" s="567"/>
      <c r="G13" s="567"/>
      <c r="H13" s="567"/>
      <c r="I13" s="567"/>
      <c r="J13" s="568"/>
      <c r="L13" s="78">
        <f>LEN(TRIM(E13))-LEN(SUBSTITUTE(E13," ",""))+1</f>
        <v>87</v>
      </c>
      <c r="M13" s="79" t="s">
        <v>68</v>
      </c>
    </row>
    <row r="14" spans="1:13" ht="38.25" customHeight="1" x14ac:dyDescent="0.2">
      <c r="A14" s="412"/>
      <c r="B14" s="144" t="s">
        <v>28</v>
      </c>
      <c r="C14" s="569" t="s">
        <v>35</v>
      </c>
      <c r="D14" s="570"/>
      <c r="E14" s="392" t="s">
        <v>153</v>
      </c>
      <c r="F14" s="415"/>
      <c r="G14" s="415"/>
      <c r="H14" s="415"/>
      <c r="I14" s="415"/>
      <c r="J14" s="416"/>
      <c r="L14" s="74">
        <f>LEN(TRIM(E14))-LEN(SUBSTITUTE(E14," ",""))+1</f>
        <v>1</v>
      </c>
      <c r="M14" s="75" t="s">
        <v>68</v>
      </c>
    </row>
    <row r="15" spans="1:13" ht="34.5" customHeight="1" x14ac:dyDescent="0.2">
      <c r="A15" s="376" t="s">
        <v>79</v>
      </c>
      <c r="B15" s="418" t="s">
        <v>73</v>
      </c>
      <c r="C15" s="419"/>
      <c r="D15" s="419"/>
      <c r="E15" s="419"/>
      <c r="F15" s="420" t="s">
        <v>72</v>
      </c>
      <c r="G15" s="421"/>
      <c r="H15" s="421"/>
      <c r="I15" s="421"/>
      <c r="J15" s="422"/>
    </row>
    <row r="16" spans="1:13" ht="79.5" customHeight="1" x14ac:dyDescent="0.2">
      <c r="A16" s="417"/>
      <c r="B16" s="571" t="s">
        <v>276</v>
      </c>
      <c r="C16" s="572"/>
      <c r="D16" s="572"/>
      <c r="E16" s="573"/>
      <c r="F16" s="424" t="s">
        <v>277</v>
      </c>
      <c r="G16" s="424"/>
      <c r="H16" s="424"/>
      <c r="I16" s="424"/>
      <c r="J16" s="425"/>
    </row>
    <row r="17" spans="1:12" ht="14.25" customHeight="1" x14ac:dyDescent="0.2">
      <c r="A17" s="376" t="s">
        <v>80</v>
      </c>
      <c r="B17" s="389" t="s">
        <v>7</v>
      </c>
      <c r="C17" s="390"/>
      <c r="D17" s="390"/>
      <c r="E17" s="390"/>
      <c r="F17" s="390"/>
      <c r="G17" s="390"/>
      <c r="H17" s="390"/>
      <c r="I17" s="390"/>
      <c r="J17" s="391"/>
    </row>
    <row r="18" spans="1:12" ht="61.5" customHeight="1" x14ac:dyDescent="0.2">
      <c r="A18" s="377"/>
      <c r="B18" s="401"/>
      <c r="C18" s="401"/>
      <c r="D18" s="401"/>
      <c r="E18" s="56" t="s">
        <v>101</v>
      </c>
      <c r="F18" s="56" t="s">
        <v>102</v>
      </c>
      <c r="G18" s="56" t="s">
        <v>103</v>
      </c>
      <c r="H18" s="57" t="s">
        <v>94</v>
      </c>
      <c r="I18" s="57" t="s">
        <v>95</v>
      </c>
      <c r="J18" s="57" t="s">
        <v>96</v>
      </c>
    </row>
    <row r="19" spans="1:12" ht="15" customHeight="1" x14ac:dyDescent="0.2">
      <c r="A19" s="377"/>
      <c r="B19" s="574" t="s">
        <v>99</v>
      </c>
      <c r="C19" s="575"/>
      <c r="D19" s="576"/>
      <c r="E19" s="58" t="s">
        <v>153</v>
      </c>
      <c r="F19" s="58" t="s">
        <v>153</v>
      </c>
      <c r="G19" s="58" t="s">
        <v>153</v>
      </c>
      <c r="H19" s="59" t="s">
        <v>153</v>
      </c>
      <c r="I19" s="59" t="s">
        <v>153</v>
      </c>
      <c r="J19" s="60" t="s">
        <v>153</v>
      </c>
    </row>
    <row r="20" spans="1:12" x14ac:dyDescent="0.2">
      <c r="A20" s="377"/>
      <c r="B20" s="577" t="s">
        <v>97</v>
      </c>
      <c r="C20" s="577"/>
      <c r="D20" s="578"/>
      <c r="E20" s="58" t="s">
        <v>153</v>
      </c>
      <c r="F20" s="58">
        <v>20000000</v>
      </c>
      <c r="G20" s="58">
        <v>20000000</v>
      </c>
      <c r="H20" s="58" t="s">
        <v>153</v>
      </c>
      <c r="I20" s="58" t="s">
        <v>153</v>
      </c>
      <c r="J20" s="61" t="s">
        <v>153</v>
      </c>
      <c r="K20" s="62"/>
    </row>
    <row r="21" spans="1:12" ht="12.75" customHeight="1" x14ac:dyDescent="0.2">
      <c r="A21" s="377"/>
      <c r="B21" s="384" t="s">
        <v>98</v>
      </c>
      <c r="C21" s="385"/>
      <c r="D21" s="385"/>
      <c r="E21" s="58" t="s">
        <v>153</v>
      </c>
      <c r="F21" s="58" t="s">
        <v>153</v>
      </c>
      <c r="G21" s="58" t="s">
        <v>153</v>
      </c>
      <c r="H21" s="58" t="s">
        <v>153</v>
      </c>
      <c r="I21" s="58" t="s">
        <v>153</v>
      </c>
      <c r="J21" s="61" t="s">
        <v>153</v>
      </c>
    </row>
    <row r="22" spans="1:12" ht="12.75" customHeight="1" x14ac:dyDescent="0.2">
      <c r="A22" s="377"/>
      <c r="B22" s="384" t="s">
        <v>92</v>
      </c>
      <c r="C22" s="385"/>
      <c r="D22" s="385"/>
      <c r="E22" s="385"/>
      <c r="F22" s="385"/>
      <c r="G22" s="385"/>
      <c r="H22" s="385"/>
      <c r="I22" s="385"/>
      <c r="J22" s="579"/>
    </row>
    <row r="23" spans="1:12" ht="13.5" customHeight="1" x14ac:dyDescent="0.2">
      <c r="A23" s="377"/>
      <c r="B23" s="580" t="s">
        <v>24</v>
      </c>
      <c r="C23" s="580"/>
      <c r="D23" s="581"/>
      <c r="E23" s="58" t="s">
        <v>153</v>
      </c>
      <c r="F23" s="58" t="s">
        <v>153</v>
      </c>
      <c r="G23" s="58" t="s">
        <v>153</v>
      </c>
      <c r="H23" s="58" t="s">
        <v>153</v>
      </c>
      <c r="I23" s="63" t="s">
        <v>153</v>
      </c>
      <c r="J23" s="61" t="s">
        <v>153</v>
      </c>
    </row>
    <row r="24" spans="1:12" ht="13.5" customHeight="1" x14ac:dyDescent="0.2">
      <c r="A24" s="377"/>
      <c r="B24" s="580" t="s">
        <v>6</v>
      </c>
      <c r="C24" s="580"/>
      <c r="D24" s="581"/>
      <c r="E24" s="58" t="s">
        <v>153</v>
      </c>
      <c r="F24" s="58">
        <v>20000000</v>
      </c>
      <c r="G24" s="58">
        <v>20000000</v>
      </c>
      <c r="H24" s="58" t="s">
        <v>153</v>
      </c>
      <c r="I24" s="58" t="s">
        <v>153</v>
      </c>
      <c r="J24" s="61" t="s">
        <v>153</v>
      </c>
    </row>
    <row r="25" spans="1:12" ht="24" customHeight="1" x14ac:dyDescent="0.2">
      <c r="A25" s="388"/>
      <c r="B25" s="577" t="s">
        <v>104</v>
      </c>
      <c r="C25" s="577"/>
      <c r="D25" s="578"/>
      <c r="E25" s="100" t="s">
        <v>153</v>
      </c>
      <c r="F25" s="100" t="s">
        <v>153</v>
      </c>
      <c r="G25" s="100" t="s">
        <v>153</v>
      </c>
      <c r="H25" s="100" t="s">
        <v>153</v>
      </c>
      <c r="I25" s="100" t="s">
        <v>153</v>
      </c>
      <c r="J25" s="64" t="s">
        <v>153</v>
      </c>
    </row>
    <row r="26" spans="1:12" x14ac:dyDescent="0.2">
      <c r="A26" s="376" t="s">
        <v>81</v>
      </c>
      <c r="B26" s="378" t="s">
        <v>25</v>
      </c>
      <c r="C26" s="379"/>
      <c r="D26" s="379"/>
      <c r="E26" s="379"/>
      <c r="F26" s="379"/>
      <c r="G26" s="379"/>
      <c r="H26" s="379"/>
      <c r="I26" s="379"/>
      <c r="J26" s="380"/>
    </row>
    <row r="27" spans="1:12" ht="12.75" customHeight="1" x14ac:dyDescent="0.2">
      <c r="A27" s="377"/>
      <c r="B27" s="381" t="s">
        <v>8</v>
      </c>
      <c r="C27" s="382"/>
      <c r="D27" s="383"/>
      <c r="E27" s="381" t="s">
        <v>9</v>
      </c>
      <c r="F27" s="382"/>
      <c r="G27" s="383"/>
      <c r="H27" s="65" t="s">
        <v>101</v>
      </c>
      <c r="I27" s="65" t="s">
        <v>102</v>
      </c>
      <c r="J27" s="65" t="s">
        <v>103</v>
      </c>
    </row>
    <row r="28" spans="1:12" ht="84.6" customHeight="1" x14ac:dyDescent="0.2">
      <c r="A28" s="377"/>
      <c r="B28" s="559" t="s">
        <v>278</v>
      </c>
      <c r="C28" s="560"/>
      <c r="D28" s="561"/>
      <c r="E28" s="559" t="s">
        <v>463</v>
      </c>
      <c r="F28" s="560"/>
      <c r="G28" s="561"/>
      <c r="H28" s="214" t="s">
        <v>153</v>
      </c>
      <c r="I28" s="135">
        <v>2</v>
      </c>
      <c r="J28" s="135">
        <v>2</v>
      </c>
      <c r="K28" s="62"/>
      <c r="L28" s="62"/>
    </row>
    <row r="29" spans="1:12" ht="25.5" customHeight="1" x14ac:dyDescent="0.2">
      <c r="A29" s="376" t="s">
        <v>82</v>
      </c>
      <c r="B29" s="389" t="s">
        <v>26</v>
      </c>
      <c r="C29" s="390"/>
      <c r="D29" s="390"/>
      <c r="E29" s="390"/>
      <c r="F29" s="390"/>
      <c r="G29" s="390"/>
      <c r="H29" s="390"/>
      <c r="I29" s="390"/>
      <c r="J29" s="391"/>
    </row>
    <row r="30" spans="1:12" ht="13.5" customHeight="1" x14ac:dyDescent="0.2">
      <c r="A30" s="377"/>
      <c r="B30" s="66" t="s">
        <v>14</v>
      </c>
      <c r="C30" s="562" t="s">
        <v>279</v>
      </c>
      <c r="D30" s="563"/>
      <c r="E30" s="563"/>
      <c r="F30" s="563"/>
      <c r="G30" s="563"/>
      <c r="H30" s="563"/>
      <c r="I30" s="563"/>
      <c r="J30" s="564"/>
    </row>
    <row r="31" spans="1:12" ht="17.25" customHeight="1" x14ac:dyDescent="0.2">
      <c r="A31" s="377"/>
      <c r="B31" s="66" t="s">
        <v>15</v>
      </c>
      <c r="C31" s="565" t="s">
        <v>280</v>
      </c>
      <c r="D31" s="565"/>
      <c r="E31" s="565"/>
      <c r="F31" s="565"/>
      <c r="G31" s="565"/>
      <c r="H31" s="565"/>
      <c r="I31" s="565"/>
      <c r="J31" s="565"/>
    </row>
    <row r="32" spans="1:12" ht="24.75" customHeight="1" x14ac:dyDescent="0.2">
      <c r="A32" s="377"/>
      <c r="B32" s="66" t="s">
        <v>13</v>
      </c>
      <c r="C32" s="565" t="s">
        <v>281</v>
      </c>
      <c r="D32" s="565"/>
      <c r="E32" s="565"/>
      <c r="F32" s="565"/>
      <c r="G32" s="565"/>
      <c r="H32" s="565"/>
      <c r="I32" s="565"/>
      <c r="J32" s="565"/>
    </row>
    <row r="33" spans="1:10" x14ac:dyDescent="0.2">
      <c r="A33" s="377"/>
      <c r="B33" s="384" t="s">
        <v>90</v>
      </c>
      <c r="C33" s="385"/>
      <c r="D33" s="385"/>
      <c r="E33" s="385"/>
      <c r="F33" s="385"/>
      <c r="G33" s="385"/>
      <c r="H33" s="385"/>
      <c r="I33" s="386" t="s">
        <v>89</v>
      </c>
      <c r="J33" s="387"/>
    </row>
    <row r="34" spans="1:10" ht="12.75" customHeight="1" x14ac:dyDescent="0.2">
      <c r="A34" s="388"/>
      <c r="B34" s="396" t="s">
        <v>153</v>
      </c>
      <c r="C34" s="397"/>
      <c r="D34" s="397"/>
      <c r="E34" s="397"/>
      <c r="F34" s="397"/>
      <c r="G34" s="397"/>
      <c r="H34" s="397"/>
      <c r="I34" s="397"/>
      <c r="J34" s="398"/>
    </row>
    <row r="35" spans="1:10" ht="31.5" customHeight="1" x14ac:dyDescent="0.2">
      <c r="A35" s="53" t="s">
        <v>83</v>
      </c>
      <c r="B35" s="556" t="s">
        <v>273</v>
      </c>
      <c r="C35" s="557"/>
      <c r="D35" s="557"/>
      <c r="E35" s="557"/>
      <c r="F35" s="557"/>
      <c r="G35" s="557"/>
      <c r="H35" s="557"/>
      <c r="I35" s="557"/>
      <c r="J35" s="558"/>
    </row>
    <row r="36" spans="1:10" ht="23.25" customHeight="1" x14ac:dyDescent="0.2">
      <c r="B36" s="368" t="s">
        <v>253</v>
      </c>
      <c r="C36" s="368"/>
      <c r="D36" s="368"/>
      <c r="E36" s="368"/>
      <c r="F36" s="369"/>
      <c r="G36" s="369"/>
    </row>
    <row r="37" spans="1:10" x14ac:dyDescent="0.2">
      <c r="B37" s="373" t="s">
        <v>22</v>
      </c>
      <c r="C37" s="373"/>
      <c r="D37" s="373"/>
      <c r="E37" s="373"/>
      <c r="F37" s="374"/>
      <c r="G37" s="374"/>
    </row>
    <row r="38" spans="1:10" x14ac:dyDescent="0.2">
      <c r="B38" s="371"/>
      <c r="C38" s="371"/>
      <c r="D38" s="371"/>
      <c r="E38" s="371"/>
      <c r="F38" s="372"/>
      <c r="G38" s="372"/>
    </row>
    <row r="39" spans="1:10" x14ac:dyDescent="0.2">
      <c r="B39" s="373" t="s">
        <v>91</v>
      </c>
      <c r="C39" s="373"/>
      <c r="D39" s="373"/>
      <c r="E39" s="373"/>
      <c r="F39" s="374"/>
      <c r="G39" s="374"/>
    </row>
    <row r="40" spans="1:10" x14ac:dyDescent="0.2">
      <c r="B40" s="371"/>
      <c r="C40" s="375"/>
      <c r="D40" s="147"/>
      <c r="E40" s="147"/>
      <c r="F40" s="147"/>
      <c r="G40" s="147"/>
    </row>
    <row r="41" spans="1:10" x14ac:dyDescent="0.2">
      <c r="B41" s="373" t="s">
        <v>27</v>
      </c>
      <c r="C41" s="374"/>
      <c r="D41" s="147"/>
      <c r="E41" s="147"/>
      <c r="F41" s="147"/>
      <c r="G41" s="147"/>
    </row>
    <row r="42" spans="1:10" x14ac:dyDescent="0.2">
      <c r="B42" s="371"/>
      <c r="C42" s="375"/>
      <c r="D42" s="147"/>
      <c r="E42" s="147"/>
      <c r="F42" s="147"/>
      <c r="G42" s="147"/>
    </row>
    <row r="43" spans="1:10" x14ac:dyDescent="0.2">
      <c r="B43" s="373" t="s">
        <v>30</v>
      </c>
      <c r="C43" s="374"/>
      <c r="D43" s="147"/>
      <c r="E43" s="147"/>
      <c r="F43" s="147"/>
      <c r="G43" s="147"/>
    </row>
    <row r="44" spans="1:10" ht="48.75" customHeight="1" x14ac:dyDescent="0.2">
      <c r="A44" s="370" t="s">
        <v>100</v>
      </c>
      <c r="B44" s="370"/>
      <c r="C44" s="370"/>
      <c r="D44" s="370"/>
      <c r="E44" s="370"/>
      <c r="F44" s="370"/>
      <c r="G44" s="370"/>
      <c r="H44" s="370"/>
      <c r="I44" s="370"/>
      <c r="J44" s="370"/>
    </row>
  </sheetData>
  <dataConsolidate/>
  <mergeCells count="56">
    <mergeCell ref="B2:I2"/>
    <mergeCell ref="B4:C4"/>
    <mergeCell ref="D4:G4"/>
    <mergeCell ref="B5:C5"/>
    <mergeCell ref="D5:J5"/>
    <mergeCell ref="L8:M8"/>
    <mergeCell ref="C9:J9"/>
    <mergeCell ref="C10:J10"/>
    <mergeCell ref="C11:J11"/>
    <mergeCell ref="B12:D12"/>
    <mergeCell ref="E12:J12"/>
    <mergeCell ref="B8:J8"/>
    <mergeCell ref="A17:A25"/>
    <mergeCell ref="B17:J17"/>
    <mergeCell ref="B18:D18"/>
    <mergeCell ref="B19:D19"/>
    <mergeCell ref="B20:D20"/>
    <mergeCell ref="B21:D21"/>
    <mergeCell ref="B22:J22"/>
    <mergeCell ref="B23:D23"/>
    <mergeCell ref="B24:D24"/>
    <mergeCell ref="B25:D25"/>
    <mergeCell ref="A13:A14"/>
    <mergeCell ref="E13:J13"/>
    <mergeCell ref="A15:A16"/>
    <mergeCell ref="F16:J16"/>
    <mergeCell ref="E14:J14"/>
    <mergeCell ref="B15:E15"/>
    <mergeCell ref="F15:J15"/>
    <mergeCell ref="C13:D13"/>
    <mergeCell ref="C14:D14"/>
    <mergeCell ref="B16:E16"/>
    <mergeCell ref="E28:G28"/>
    <mergeCell ref="A29:A34"/>
    <mergeCell ref="B29:J29"/>
    <mergeCell ref="C30:J30"/>
    <mergeCell ref="C31:J31"/>
    <mergeCell ref="C32:J32"/>
    <mergeCell ref="B33:H33"/>
    <mergeCell ref="I33:J33"/>
    <mergeCell ref="B34:J34"/>
    <mergeCell ref="A26:A28"/>
    <mergeCell ref="B26:J26"/>
    <mergeCell ref="B27:D27"/>
    <mergeCell ref="E27:G27"/>
    <mergeCell ref="B28:D28"/>
    <mergeCell ref="B41:C41"/>
    <mergeCell ref="B42:C42"/>
    <mergeCell ref="B43:C43"/>
    <mergeCell ref="A44:J44"/>
    <mergeCell ref="B35:J35"/>
    <mergeCell ref="B36:G36"/>
    <mergeCell ref="B37:G37"/>
    <mergeCell ref="B38:G38"/>
    <mergeCell ref="B39:G39"/>
    <mergeCell ref="B40:C40"/>
  </mergeCells>
  <dataValidations count="8">
    <dataValidation type="whole" errorStyle="information" allowBlank="1" showInputMessage="1" showErrorMessage="1" error="Jāievada skaitlis" sqref="E23:J23">
      <formula1>-100000000000000</formula1>
      <formula2>100000000000000</formula2>
    </dataValidation>
    <dataValidation type="whole" errorStyle="information" allowBlank="1" showInputMessage="1" showErrorMessage="1" error="Jāievada skaitlis" sqref="E19:J21 E24:J24">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F14:J14">
      <formula1>LEN(TRIM(F14))-LEN(SUBSTITUTE(F14," ",""))+1&lt;201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4:J34"/>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1"/>
  <sheetViews>
    <sheetView topLeftCell="A2" zoomScaleNormal="100" workbookViewId="0">
      <selection activeCell="C10" sqref="C10:J10"/>
    </sheetView>
  </sheetViews>
  <sheetFormatPr defaultColWidth="9.28515625" defaultRowHeight="12.75" x14ac:dyDescent="0.2"/>
  <cols>
    <col min="1" max="1" width="3.5703125" style="46" customWidth="1"/>
    <col min="2" max="2" width="25.7109375" style="46" customWidth="1"/>
    <col min="3" max="3" width="13.7109375" style="46" customWidth="1"/>
    <col min="4" max="4" width="5.28515625" style="46" customWidth="1"/>
    <col min="5" max="7" width="14.28515625" style="46" customWidth="1"/>
    <col min="8" max="8" width="16.28515625" style="46" customWidth="1"/>
    <col min="9" max="9" width="16.5703125" style="46" customWidth="1"/>
    <col min="10" max="10" width="17.7109375" style="46" customWidth="1"/>
    <col min="11" max="11" width="9.28515625" style="46"/>
    <col min="12" max="12" width="9.28515625" style="90"/>
    <col min="13" max="16384" width="9.28515625" style="46"/>
  </cols>
  <sheetData>
    <row r="1" spans="1:13" hidden="1" x14ac:dyDescent="0.2">
      <c r="A1" s="22" t="s">
        <v>0</v>
      </c>
      <c r="B1" s="22" t="s">
        <v>1</v>
      </c>
      <c r="C1" s="22"/>
      <c r="D1" s="22" t="s">
        <v>2</v>
      </c>
      <c r="E1" s="22" t="s">
        <v>3</v>
      </c>
      <c r="F1" s="22" t="s">
        <v>4</v>
      </c>
      <c r="G1" s="22" t="s">
        <v>5</v>
      </c>
    </row>
    <row r="2" spans="1:13" ht="15.75" customHeight="1" x14ac:dyDescent="0.2">
      <c r="B2" s="437" t="s">
        <v>18</v>
      </c>
      <c r="C2" s="437"/>
      <c r="D2" s="437"/>
      <c r="E2" s="437"/>
      <c r="F2" s="437"/>
      <c r="G2" s="437"/>
      <c r="H2" s="437"/>
      <c r="I2" s="437"/>
      <c r="L2" s="46"/>
      <c r="M2" s="91"/>
    </row>
    <row r="3" spans="1:13" x14ac:dyDescent="0.2">
      <c r="A3" s="47"/>
      <c r="B3" s="48"/>
      <c r="C3" s="48"/>
      <c r="D3" s="48"/>
      <c r="E3" s="48"/>
      <c r="F3" s="48"/>
      <c r="G3" s="48"/>
      <c r="H3" s="48"/>
      <c r="I3" s="48"/>
      <c r="L3" s="92"/>
      <c r="M3" s="91"/>
    </row>
    <row r="4" spans="1:13" x14ac:dyDescent="0.2">
      <c r="A4" s="47"/>
      <c r="B4" s="438" t="s">
        <v>185</v>
      </c>
      <c r="C4" s="438"/>
      <c r="D4" s="439" t="s">
        <v>45</v>
      </c>
      <c r="E4" s="439"/>
      <c r="F4" s="439"/>
      <c r="G4" s="439"/>
      <c r="L4" s="92"/>
      <c r="M4" s="91"/>
    </row>
    <row r="5" spans="1:13" s="160" customFormat="1" ht="27.75" customHeight="1" x14ac:dyDescent="0.2">
      <c r="A5" s="25"/>
      <c r="B5" s="362" t="s">
        <v>19</v>
      </c>
      <c r="C5" s="362"/>
      <c r="D5" s="618" t="s">
        <v>373</v>
      </c>
      <c r="E5" s="618"/>
      <c r="F5" s="618"/>
      <c r="G5" s="618"/>
      <c r="H5" s="618"/>
      <c r="I5" s="618"/>
      <c r="J5" s="619"/>
    </row>
    <row r="6" spans="1:13" x14ac:dyDescent="0.2">
      <c r="A6" s="47"/>
      <c r="B6" s="49" t="s">
        <v>11</v>
      </c>
      <c r="C6" s="50" t="s">
        <v>346</v>
      </c>
      <c r="D6" s="93"/>
      <c r="E6" s="93"/>
      <c r="F6" s="93"/>
      <c r="G6" s="93"/>
      <c r="H6" s="93"/>
      <c r="I6" s="93"/>
      <c r="L6" s="92"/>
      <c r="M6" s="91"/>
    </row>
    <row r="7" spans="1:13" x14ac:dyDescent="0.2">
      <c r="A7" s="47"/>
      <c r="B7" s="47"/>
      <c r="C7" s="47"/>
      <c r="L7" s="92"/>
      <c r="M7" s="91"/>
    </row>
    <row r="8" spans="1:13" ht="12.75" customHeight="1" x14ac:dyDescent="0.2">
      <c r="A8" s="52" t="s">
        <v>12</v>
      </c>
      <c r="B8" s="436" t="s">
        <v>20</v>
      </c>
      <c r="C8" s="436"/>
      <c r="D8" s="436"/>
      <c r="E8" s="436"/>
      <c r="F8" s="436"/>
      <c r="G8" s="436"/>
      <c r="H8" s="436"/>
      <c r="I8" s="436"/>
      <c r="J8" s="436"/>
      <c r="L8" s="426" t="s">
        <v>93</v>
      </c>
      <c r="M8" s="427"/>
    </row>
    <row r="9" spans="1:13" ht="27" customHeight="1" x14ac:dyDescent="0.2">
      <c r="A9" s="53" t="s">
        <v>74</v>
      </c>
      <c r="B9" s="144" t="s">
        <v>16</v>
      </c>
      <c r="C9" s="393" t="s">
        <v>419</v>
      </c>
      <c r="D9" s="393"/>
      <c r="E9" s="393"/>
      <c r="F9" s="393"/>
      <c r="G9" s="393"/>
      <c r="H9" s="393"/>
      <c r="I9" s="393"/>
      <c r="J9" s="394"/>
      <c r="L9" s="94">
        <f>LEN(TRIM(C9))</f>
        <v>43</v>
      </c>
      <c r="M9" s="95" t="s">
        <v>67</v>
      </c>
    </row>
    <row r="10" spans="1:13" ht="193.15" customHeight="1" x14ac:dyDescent="0.2">
      <c r="A10" s="146" t="s">
        <v>75</v>
      </c>
      <c r="B10" s="144" t="s">
        <v>17</v>
      </c>
      <c r="C10" s="611" t="s">
        <v>418</v>
      </c>
      <c r="D10" s="612"/>
      <c r="E10" s="612"/>
      <c r="F10" s="612"/>
      <c r="G10" s="612"/>
      <c r="H10" s="612"/>
      <c r="I10" s="612"/>
      <c r="J10" s="613"/>
      <c r="L10" s="96">
        <f>LEN(TRIM(C10))-LEN(SUBSTITUTE(C10," ",""))+1</f>
        <v>186</v>
      </c>
      <c r="M10" s="97" t="s">
        <v>68</v>
      </c>
    </row>
    <row r="11" spans="1:13" ht="31.5" customHeight="1" x14ac:dyDescent="0.2">
      <c r="A11" s="145" t="s">
        <v>76</v>
      </c>
      <c r="B11" s="109" t="s">
        <v>23</v>
      </c>
      <c r="C11" s="614" t="s">
        <v>365</v>
      </c>
      <c r="D11" s="614"/>
      <c r="E11" s="614"/>
      <c r="F11" s="614"/>
      <c r="G11" s="614"/>
      <c r="H11" s="614"/>
      <c r="I11" s="614"/>
      <c r="J11" s="614"/>
      <c r="L11" s="92"/>
      <c r="M11" s="91"/>
    </row>
    <row r="12" spans="1:13" ht="45.75" customHeight="1" x14ac:dyDescent="0.2">
      <c r="A12" s="53" t="s">
        <v>77</v>
      </c>
      <c r="B12" s="433" t="s">
        <v>31</v>
      </c>
      <c r="C12" s="615"/>
      <c r="D12" s="615"/>
      <c r="E12" s="616" t="s">
        <v>187</v>
      </c>
      <c r="F12" s="617"/>
      <c r="G12" s="617"/>
      <c r="H12" s="617"/>
      <c r="I12" s="617"/>
      <c r="J12" s="617"/>
      <c r="K12" s="55"/>
      <c r="L12" s="91"/>
      <c r="M12" s="91"/>
    </row>
    <row r="13" spans="1:13" ht="106.5" customHeight="1" x14ac:dyDescent="0.2">
      <c r="A13" s="376" t="s">
        <v>78</v>
      </c>
      <c r="B13" s="144" t="s">
        <v>29</v>
      </c>
      <c r="C13" s="413" t="s">
        <v>69</v>
      </c>
      <c r="D13" s="414"/>
      <c r="E13" s="551" t="s">
        <v>420</v>
      </c>
      <c r="F13" s="605"/>
      <c r="G13" s="605"/>
      <c r="H13" s="605"/>
      <c r="I13" s="605"/>
      <c r="J13" s="606"/>
      <c r="L13" s="98">
        <f>LEN(TRIM(E13))-LEN(SUBSTITUTE(E13," ",""))+1</f>
        <v>90</v>
      </c>
      <c r="M13" s="99" t="s">
        <v>68</v>
      </c>
    </row>
    <row r="14" spans="1:13" ht="25.5" x14ac:dyDescent="0.2">
      <c r="A14" s="412"/>
      <c r="B14" s="144" t="s">
        <v>28</v>
      </c>
      <c r="C14" s="413" t="s">
        <v>35</v>
      </c>
      <c r="D14" s="413"/>
      <c r="E14" s="392" t="s">
        <v>153</v>
      </c>
      <c r="F14" s="415"/>
      <c r="G14" s="415"/>
      <c r="H14" s="415"/>
      <c r="I14" s="415"/>
      <c r="J14" s="416"/>
      <c r="L14" s="96">
        <f>LEN(TRIM(E14))-LEN(SUBSTITUTE(E14," ",""))+1</f>
        <v>1</v>
      </c>
      <c r="M14" s="97" t="s">
        <v>68</v>
      </c>
    </row>
    <row r="15" spans="1:13" x14ac:dyDescent="0.2">
      <c r="A15" s="376" t="s">
        <v>79</v>
      </c>
      <c r="B15" s="418" t="s">
        <v>73</v>
      </c>
      <c r="C15" s="419"/>
      <c r="D15" s="419"/>
      <c r="E15" s="419"/>
      <c r="F15" s="420" t="s">
        <v>72</v>
      </c>
      <c r="G15" s="421"/>
      <c r="H15" s="421"/>
      <c r="I15" s="421"/>
      <c r="J15" s="422"/>
    </row>
    <row r="16" spans="1:13" ht="62.65" customHeight="1" x14ac:dyDescent="0.2">
      <c r="A16" s="417"/>
      <c r="B16" s="395" t="s">
        <v>238</v>
      </c>
      <c r="C16" s="423"/>
      <c r="D16" s="423"/>
      <c r="E16" s="423"/>
      <c r="F16" s="393" t="s">
        <v>239</v>
      </c>
      <c r="G16" s="393"/>
      <c r="H16" s="393"/>
      <c r="I16" s="393"/>
      <c r="J16" s="394"/>
    </row>
    <row r="17" spans="1:12" x14ac:dyDescent="0.2">
      <c r="A17" s="376" t="s">
        <v>80</v>
      </c>
      <c r="B17" s="389" t="s">
        <v>7</v>
      </c>
      <c r="C17" s="390"/>
      <c r="D17" s="390"/>
      <c r="E17" s="390"/>
      <c r="F17" s="390"/>
      <c r="G17" s="390"/>
      <c r="H17" s="390"/>
      <c r="I17" s="390"/>
      <c r="J17" s="391"/>
    </row>
    <row r="18" spans="1:12" ht="61.5" customHeight="1" x14ac:dyDescent="0.2">
      <c r="A18" s="377"/>
      <c r="B18" s="401"/>
      <c r="C18" s="401"/>
      <c r="D18" s="401"/>
      <c r="E18" s="56" t="s">
        <v>101</v>
      </c>
      <c r="F18" s="57" t="s">
        <v>102</v>
      </c>
      <c r="G18" s="57" t="s">
        <v>103</v>
      </c>
      <c r="H18" s="57" t="s">
        <v>94</v>
      </c>
      <c r="I18" s="57" t="s">
        <v>95</v>
      </c>
      <c r="J18" s="57" t="s">
        <v>96</v>
      </c>
    </row>
    <row r="19" spans="1:12" x14ac:dyDescent="0.2">
      <c r="A19" s="377"/>
      <c r="B19" s="574" t="s">
        <v>99</v>
      </c>
      <c r="C19" s="575"/>
      <c r="D19" s="576"/>
      <c r="E19" s="110" t="s">
        <v>153</v>
      </c>
      <c r="F19" s="219" t="s">
        <v>153</v>
      </c>
      <c r="G19" s="219" t="s">
        <v>153</v>
      </c>
      <c r="H19" s="104" t="s">
        <v>153</v>
      </c>
      <c r="I19" s="219" t="s">
        <v>153</v>
      </c>
      <c r="J19" s="220" t="s">
        <v>153</v>
      </c>
    </row>
    <row r="20" spans="1:12" s="91" customFormat="1" ht="13.15" customHeight="1" x14ac:dyDescent="0.2">
      <c r="A20" s="607"/>
      <c r="B20" s="608" t="s">
        <v>97</v>
      </c>
      <c r="C20" s="609"/>
      <c r="D20" s="610"/>
      <c r="E20" s="215">
        <v>908000</v>
      </c>
      <c r="F20" s="216">
        <v>4158000</v>
      </c>
      <c r="G20" s="216">
        <v>4408000</v>
      </c>
      <c r="H20" s="216">
        <v>1016000</v>
      </c>
      <c r="I20" s="216">
        <v>3630000</v>
      </c>
      <c r="J20" s="217">
        <v>2029</v>
      </c>
      <c r="L20" s="92"/>
    </row>
    <row r="21" spans="1:12" x14ac:dyDescent="0.2">
      <c r="A21" s="607"/>
      <c r="B21" s="384" t="s">
        <v>98</v>
      </c>
      <c r="C21" s="385"/>
      <c r="D21" s="385"/>
      <c r="E21" s="110">
        <v>390000</v>
      </c>
      <c r="F21" s="218">
        <v>390000</v>
      </c>
      <c r="G21" s="218">
        <v>390000</v>
      </c>
      <c r="H21" s="110" t="s">
        <v>153</v>
      </c>
      <c r="I21" s="218">
        <v>390000</v>
      </c>
      <c r="J21" s="220" t="s">
        <v>153</v>
      </c>
    </row>
    <row r="22" spans="1:12" ht="12.75" customHeight="1" x14ac:dyDescent="0.2">
      <c r="A22" s="377"/>
      <c r="B22" s="384" t="s">
        <v>92</v>
      </c>
      <c r="C22" s="385"/>
      <c r="D22" s="385"/>
      <c r="E22" s="385"/>
      <c r="F22" s="385"/>
      <c r="G22" s="385"/>
      <c r="H22" s="385"/>
      <c r="I22" s="385"/>
      <c r="J22" s="579"/>
    </row>
    <row r="23" spans="1:12" x14ac:dyDescent="0.2">
      <c r="A23" s="377"/>
      <c r="B23" s="580" t="s">
        <v>24</v>
      </c>
      <c r="C23" s="580"/>
      <c r="D23" s="581"/>
      <c r="E23" s="110" t="s">
        <v>153</v>
      </c>
      <c r="F23" s="219" t="s">
        <v>153</v>
      </c>
      <c r="G23" s="219" t="s">
        <v>153</v>
      </c>
      <c r="H23" s="104" t="s">
        <v>153</v>
      </c>
      <c r="I23" s="219" t="s">
        <v>153</v>
      </c>
      <c r="J23" s="220" t="s">
        <v>153</v>
      </c>
    </row>
    <row r="24" spans="1:12" x14ac:dyDescent="0.2">
      <c r="A24" s="377"/>
      <c r="B24" s="580" t="s">
        <v>6</v>
      </c>
      <c r="C24" s="580"/>
      <c r="D24" s="581"/>
      <c r="E24" s="215">
        <v>908000</v>
      </c>
      <c r="F24" s="216">
        <v>4158000</v>
      </c>
      <c r="G24" s="216">
        <v>4408000</v>
      </c>
      <c r="H24" s="216">
        <v>1016000</v>
      </c>
      <c r="I24" s="216">
        <v>3630000</v>
      </c>
      <c r="J24" s="217">
        <v>2029</v>
      </c>
    </row>
    <row r="25" spans="1:12" ht="24.75" customHeight="1" x14ac:dyDescent="0.2">
      <c r="A25" s="388"/>
      <c r="B25" s="577" t="s">
        <v>104</v>
      </c>
      <c r="C25" s="577"/>
      <c r="D25" s="578"/>
      <c r="E25" s="110" t="s">
        <v>153</v>
      </c>
      <c r="F25" s="110" t="s">
        <v>153</v>
      </c>
      <c r="G25" s="110" t="s">
        <v>153</v>
      </c>
      <c r="H25" s="110" t="s">
        <v>153</v>
      </c>
      <c r="I25" s="110" t="s">
        <v>153</v>
      </c>
      <c r="J25" s="221" t="s">
        <v>153</v>
      </c>
    </row>
    <row r="26" spans="1:12" x14ac:dyDescent="0.2">
      <c r="A26" s="376" t="s">
        <v>81</v>
      </c>
      <c r="B26" s="378" t="s">
        <v>25</v>
      </c>
      <c r="C26" s="379"/>
      <c r="D26" s="379"/>
      <c r="E26" s="379"/>
      <c r="F26" s="379"/>
      <c r="G26" s="379"/>
      <c r="H26" s="379"/>
      <c r="I26" s="379"/>
      <c r="J26" s="380"/>
    </row>
    <row r="27" spans="1:12" ht="12.75" customHeight="1" x14ac:dyDescent="0.2">
      <c r="A27" s="377"/>
      <c r="B27" s="381" t="s">
        <v>8</v>
      </c>
      <c r="C27" s="382"/>
      <c r="D27" s="383"/>
      <c r="E27" s="381" t="s">
        <v>9</v>
      </c>
      <c r="F27" s="382"/>
      <c r="G27" s="383"/>
      <c r="H27" s="65" t="s">
        <v>101</v>
      </c>
      <c r="I27" s="65" t="s">
        <v>102</v>
      </c>
      <c r="J27" s="65" t="s">
        <v>103</v>
      </c>
    </row>
    <row r="28" spans="1:12" s="247" customFormat="1" ht="24" customHeight="1" x14ac:dyDescent="0.2">
      <c r="A28" s="377"/>
      <c r="B28" s="596" t="s">
        <v>421</v>
      </c>
      <c r="C28" s="597"/>
      <c r="D28" s="598"/>
      <c r="E28" s="593" t="s">
        <v>422</v>
      </c>
      <c r="F28" s="594"/>
      <c r="G28" s="595"/>
      <c r="H28" s="246">
        <v>2</v>
      </c>
      <c r="I28" s="246">
        <v>3</v>
      </c>
      <c r="J28" s="246">
        <v>3</v>
      </c>
      <c r="L28" s="248"/>
    </row>
    <row r="29" spans="1:12" s="247" customFormat="1" ht="24" customHeight="1" x14ac:dyDescent="0.2">
      <c r="A29" s="377"/>
      <c r="B29" s="599"/>
      <c r="C29" s="600"/>
      <c r="D29" s="601"/>
      <c r="E29" s="593" t="s">
        <v>423</v>
      </c>
      <c r="F29" s="594"/>
      <c r="G29" s="595"/>
      <c r="H29" s="249" t="s">
        <v>424</v>
      </c>
      <c r="I29" s="246">
        <v>45</v>
      </c>
      <c r="J29" s="246">
        <v>45</v>
      </c>
      <c r="L29" s="248"/>
    </row>
    <row r="30" spans="1:12" s="247" customFormat="1" ht="24" customHeight="1" x14ac:dyDescent="0.2">
      <c r="A30" s="377"/>
      <c r="B30" s="602"/>
      <c r="C30" s="603"/>
      <c r="D30" s="604"/>
      <c r="E30" s="593" t="s">
        <v>425</v>
      </c>
      <c r="F30" s="594"/>
      <c r="G30" s="595"/>
      <c r="H30" s="249" t="s">
        <v>424</v>
      </c>
      <c r="I30" s="250">
        <v>1200</v>
      </c>
      <c r="J30" s="250">
        <v>1200</v>
      </c>
      <c r="L30" s="248"/>
    </row>
    <row r="31" spans="1:12" s="247" customFormat="1" ht="31.5" customHeight="1" x14ac:dyDescent="0.2">
      <c r="A31" s="377"/>
      <c r="B31" s="596" t="s">
        <v>426</v>
      </c>
      <c r="C31" s="597"/>
      <c r="D31" s="598"/>
      <c r="E31" s="593" t="s">
        <v>427</v>
      </c>
      <c r="F31" s="594"/>
      <c r="G31" s="595"/>
      <c r="H31" s="251">
        <v>2</v>
      </c>
      <c r="I31" s="251">
        <v>6</v>
      </c>
      <c r="J31" s="251">
        <v>6</v>
      </c>
      <c r="L31" s="248"/>
    </row>
    <row r="32" spans="1:12" s="247" customFormat="1" ht="31.5" customHeight="1" x14ac:dyDescent="0.2">
      <c r="A32" s="377"/>
      <c r="B32" s="599"/>
      <c r="C32" s="600"/>
      <c r="D32" s="601"/>
      <c r="E32" s="593" t="s">
        <v>428</v>
      </c>
      <c r="F32" s="594"/>
      <c r="G32" s="595"/>
      <c r="H32" s="250">
        <v>1000000</v>
      </c>
      <c r="I32" s="250">
        <v>6000000</v>
      </c>
      <c r="J32" s="250">
        <v>6000000</v>
      </c>
      <c r="L32" s="248"/>
    </row>
    <row r="33" spans="1:12" s="247" customFormat="1" ht="31.5" customHeight="1" x14ac:dyDescent="0.2">
      <c r="A33" s="377"/>
      <c r="B33" s="602"/>
      <c r="C33" s="603"/>
      <c r="D33" s="604"/>
      <c r="E33" s="593" t="s">
        <v>429</v>
      </c>
      <c r="F33" s="594"/>
      <c r="G33" s="595"/>
      <c r="H33" s="251">
        <v>100</v>
      </c>
      <c r="I33" s="251">
        <v>300</v>
      </c>
      <c r="J33" s="251">
        <v>300</v>
      </c>
      <c r="L33" s="248"/>
    </row>
    <row r="34" spans="1:12" s="247" customFormat="1" ht="38.25" customHeight="1" x14ac:dyDescent="0.2">
      <c r="A34" s="377"/>
      <c r="B34" s="596" t="s">
        <v>430</v>
      </c>
      <c r="C34" s="597"/>
      <c r="D34" s="598"/>
      <c r="E34" s="593" t="s">
        <v>431</v>
      </c>
      <c r="F34" s="594"/>
      <c r="G34" s="595"/>
      <c r="H34" s="252" t="s">
        <v>424</v>
      </c>
      <c r="I34" s="251">
        <v>35</v>
      </c>
      <c r="J34" s="251">
        <v>35</v>
      </c>
      <c r="L34" s="248"/>
    </row>
    <row r="35" spans="1:12" s="247" customFormat="1" ht="38.25" customHeight="1" x14ac:dyDescent="0.2">
      <c r="A35" s="377"/>
      <c r="B35" s="599"/>
      <c r="C35" s="600"/>
      <c r="D35" s="601"/>
      <c r="E35" s="593" t="s">
        <v>432</v>
      </c>
      <c r="F35" s="594"/>
      <c r="G35" s="595"/>
      <c r="H35" s="252" t="s">
        <v>424</v>
      </c>
      <c r="I35" s="250">
        <v>10000000</v>
      </c>
      <c r="J35" s="250">
        <v>10000000</v>
      </c>
      <c r="L35" s="248"/>
    </row>
    <row r="36" spans="1:12" s="247" customFormat="1" ht="38.25" customHeight="1" x14ac:dyDescent="0.2">
      <c r="A36" s="377"/>
      <c r="B36" s="602"/>
      <c r="C36" s="603"/>
      <c r="D36" s="604"/>
      <c r="E36" s="593" t="s">
        <v>433</v>
      </c>
      <c r="F36" s="594"/>
      <c r="G36" s="595"/>
      <c r="H36" s="252" t="s">
        <v>424</v>
      </c>
      <c r="I36" s="251">
        <v>500</v>
      </c>
      <c r="J36" s="251">
        <v>500</v>
      </c>
      <c r="L36" s="248"/>
    </row>
    <row r="37" spans="1:12" s="247" customFormat="1" ht="45.75" customHeight="1" x14ac:dyDescent="0.2">
      <c r="A37" s="377"/>
      <c r="B37" s="596" t="s">
        <v>434</v>
      </c>
      <c r="C37" s="597"/>
      <c r="D37" s="598"/>
      <c r="E37" s="593" t="s">
        <v>435</v>
      </c>
      <c r="F37" s="594"/>
      <c r="G37" s="595"/>
      <c r="H37" s="252" t="s">
        <v>424</v>
      </c>
      <c r="I37" s="251">
        <v>25</v>
      </c>
      <c r="J37" s="251">
        <v>25</v>
      </c>
      <c r="L37" s="248"/>
    </row>
    <row r="38" spans="1:12" s="247" customFormat="1" ht="39.75" customHeight="1" x14ac:dyDescent="0.2">
      <c r="A38" s="377"/>
      <c r="B38" s="599"/>
      <c r="C38" s="600"/>
      <c r="D38" s="601"/>
      <c r="E38" s="593" t="s">
        <v>436</v>
      </c>
      <c r="F38" s="594"/>
      <c r="G38" s="595"/>
      <c r="H38" s="252" t="s">
        <v>424</v>
      </c>
      <c r="I38" s="251">
        <v>125</v>
      </c>
      <c r="J38" s="251">
        <v>125</v>
      </c>
      <c r="L38" s="248"/>
    </row>
    <row r="39" spans="1:12" s="247" customFormat="1" ht="52.5" customHeight="1" x14ac:dyDescent="0.2">
      <c r="A39" s="377"/>
      <c r="B39" s="602"/>
      <c r="C39" s="603"/>
      <c r="D39" s="604"/>
      <c r="E39" s="593" t="s">
        <v>437</v>
      </c>
      <c r="F39" s="594"/>
      <c r="G39" s="595"/>
      <c r="H39" s="252" t="s">
        <v>424</v>
      </c>
      <c r="I39" s="251">
        <v>50</v>
      </c>
      <c r="J39" s="251">
        <v>50</v>
      </c>
      <c r="L39" s="248"/>
    </row>
    <row r="40" spans="1:12" s="247" customFormat="1" ht="22.5" customHeight="1" x14ac:dyDescent="0.2">
      <c r="A40" s="377"/>
      <c r="B40" s="596" t="s">
        <v>438</v>
      </c>
      <c r="C40" s="597"/>
      <c r="D40" s="598"/>
      <c r="E40" s="593" t="s">
        <v>439</v>
      </c>
      <c r="F40" s="594"/>
      <c r="G40" s="595"/>
      <c r="H40" s="252" t="s">
        <v>424</v>
      </c>
      <c r="I40" s="251">
        <v>40</v>
      </c>
      <c r="J40" s="251">
        <v>40</v>
      </c>
      <c r="L40" s="248"/>
    </row>
    <row r="41" spans="1:12" s="247" customFormat="1" ht="27" customHeight="1" x14ac:dyDescent="0.2">
      <c r="A41" s="377"/>
      <c r="B41" s="599"/>
      <c r="C41" s="600"/>
      <c r="D41" s="601"/>
      <c r="E41" s="593" t="s">
        <v>440</v>
      </c>
      <c r="F41" s="594"/>
      <c r="G41" s="595"/>
      <c r="H41" s="252" t="s">
        <v>424</v>
      </c>
      <c r="I41" s="250">
        <v>10000000</v>
      </c>
      <c r="J41" s="250">
        <v>10000000</v>
      </c>
      <c r="L41" s="248"/>
    </row>
    <row r="42" spans="1:12" s="247" customFormat="1" ht="21" customHeight="1" x14ac:dyDescent="0.2">
      <c r="A42" s="377"/>
      <c r="B42" s="596" t="s">
        <v>441</v>
      </c>
      <c r="C42" s="597"/>
      <c r="D42" s="598"/>
      <c r="E42" s="593" t="s">
        <v>442</v>
      </c>
      <c r="F42" s="594"/>
      <c r="G42" s="595"/>
      <c r="H42" s="252" t="s">
        <v>424</v>
      </c>
      <c r="I42" s="251">
        <v>5</v>
      </c>
      <c r="J42" s="251">
        <v>5</v>
      </c>
      <c r="L42" s="248"/>
    </row>
    <row r="43" spans="1:12" s="247" customFormat="1" ht="27" customHeight="1" x14ac:dyDescent="0.2">
      <c r="A43" s="377"/>
      <c r="B43" s="602"/>
      <c r="C43" s="603"/>
      <c r="D43" s="604"/>
      <c r="E43" s="593" t="s">
        <v>443</v>
      </c>
      <c r="F43" s="594"/>
      <c r="G43" s="595"/>
      <c r="H43" s="252" t="s">
        <v>424</v>
      </c>
      <c r="I43" s="250">
        <v>1000000</v>
      </c>
      <c r="J43" s="250">
        <v>1000000</v>
      </c>
      <c r="L43" s="248"/>
    </row>
    <row r="44" spans="1:12" s="247" customFormat="1" ht="28.5" customHeight="1" x14ac:dyDescent="0.2">
      <c r="A44" s="377"/>
      <c r="B44" s="596" t="s">
        <v>444</v>
      </c>
      <c r="C44" s="597"/>
      <c r="D44" s="598"/>
      <c r="E44" s="593" t="s">
        <v>445</v>
      </c>
      <c r="F44" s="594"/>
      <c r="G44" s="595"/>
      <c r="H44" s="252" t="s">
        <v>424</v>
      </c>
      <c r="I44" s="251">
        <v>20</v>
      </c>
      <c r="J44" s="251">
        <v>20</v>
      </c>
      <c r="L44" s="248"/>
    </row>
    <row r="45" spans="1:12" s="247" customFormat="1" ht="28.5" customHeight="1" x14ac:dyDescent="0.2">
      <c r="A45" s="377"/>
      <c r="B45" s="599"/>
      <c r="C45" s="600"/>
      <c r="D45" s="601"/>
      <c r="E45" s="593" t="s">
        <v>446</v>
      </c>
      <c r="F45" s="594"/>
      <c r="G45" s="595"/>
      <c r="H45" s="252" t="s">
        <v>424</v>
      </c>
      <c r="I45" s="251">
        <v>10</v>
      </c>
      <c r="J45" s="251">
        <v>10</v>
      </c>
      <c r="L45" s="248"/>
    </row>
    <row r="46" spans="1:12" s="247" customFormat="1" ht="28.5" customHeight="1" x14ac:dyDescent="0.2">
      <c r="A46" s="377"/>
      <c r="B46" s="602"/>
      <c r="C46" s="603"/>
      <c r="D46" s="604"/>
      <c r="E46" s="593" t="s">
        <v>447</v>
      </c>
      <c r="F46" s="594"/>
      <c r="G46" s="595"/>
      <c r="H46" s="252" t="s">
        <v>424</v>
      </c>
      <c r="I46" s="250">
        <v>1000000</v>
      </c>
      <c r="J46" s="250">
        <v>1000000</v>
      </c>
      <c r="L46" s="248"/>
    </row>
    <row r="47" spans="1:12" s="247" customFormat="1" ht="18.75" customHeight="1" x14ac:dyDescent="0.2">
      <c r="A47" s="377"/>
      <c r="B47" s="596" t="s">
        <v>448</v>
      </c>
      <c r="C47" s="597"/>
      <c r="D47" s="598"/>
      <c r="E47" s="593" t="s">
        <v>449</v>
      </c>
      <c r="F47" s="594"/>
      <c r="G47" s="595"/>
      <c r="H47" s="252" t="s">
        <v>424</v>
      </c>
      <c r="I47" s="252" t="s">
        <v>424</v>
      </c>
      <c r="J47" s="251">
        <v>10</v>
      </c>
      <c r="K47" s="245"/>
      <c r="L47" s="248"/>
    </row>
    <row r="48" spans="1:12" s="247" customFormat="1" ht="33.75" customHeight="1" x14ac:dyDescent="0.2">
      <c r="A48" s="377"/>
      <c r="B48" s="602"/>
      <c r="C48" s="603"/>
      <c r="D48" s="604"/>
      <c r="E48" s="593" t="s">
        <v>450</v>
      </c>
      <c r="F48" s="594"/>
      <c r="G48" s="595"/>
      <c r="H48" s="252" t="s">
        <v>424</v>
      </c>
      <c r="I48" s="252" t="s">
        <v>424</v>
      </c>
      <c r="J48" s="250">
        <v>10000000</v>
      </c>
      <c r="K48" s="245"/>
      <c r="L48" s="248"/>
    </row>
    <row r="49" spans="1:12" s="247" customFormat="1" ht="30.75" customHeight="1" x14ac:dyDescent="0.2">
      <c r="A49" s="377"/>
      <c r="B49" s="596" t="s">
        <v>451</v>
      </c>
      <c r="C49" s="597"/>
      <c r="D49" s="597"/>
      <c r="E49" s="593" t="s">
        <v>452</v>
      </c>
      <c r="F49" s="594"/>
      <c r="G49" s="620"/>
      <c r="H49" s="251">
        <v>2</v>
      </c>
      <c r="I49" s="251">
        <v>3</v>
      </c>
      <c r="J49" s="251">
        <v>3</v>
      </c>
      <c r="L49" s="248"/>
    </row>
    <row r="50" spans="1:12" s="247" customFormat="1" ht="42.75" customHeight="1" x14ac:dyDescent="0.2">
      <c r="A50" s="377"/>
      <c r="B50" s="602"/>
      <c r="C50" s="603"/>
      <c r="D50" s="603"/>
      <c r="E50" s="593" t="s">
        <v>453</v>
      </c>
      <c r="F50" s="594"/>
      <c r="G50" s="620"/>
      <c r="H50" s="250">
        <v>34200</v>
      </c>
      <c r="I50" s="250">
        <v>34200</v>
      </c>
      <c r="J50" s="250">
        <v>34200</v>
      </c>
      <c r="L50" s="248"/>
    </row>
    <row r="51" spans="1:12" s="247" customFormat="1" ht="30.75" customHeight="1" x14ac:dyDescent="0.2">
      <c r="A51" s="377"/>
      <c r="B51" s="593" t="s">
        <v>454</v>
      </c>
      <c r="C51" s="594"/>
      <c r="D51" s="595"/>
      <c r="E51" s="593" t="s">
        <v>455</v>
      </c>
      <c r="F51" s="594"/>
      <c r="G51" s="620"/>
      <c r="H51" s="251">
        <v>1</v>
      </c>
      <c r="I51" s="251">
        <v>1</v>
      </c>
      <c r="J51" s="251">
        <v>1</v>
      </c>
      <c r="L51" s="248"/>
    </row>
    <row r="52" spans="1:12" x14ac:dyDescent="0.2">
      <c r="A52" s="376" t="s">
        <v>82</v>
      </c>
      <c r="B52" s="586" t="s">
        <v>26</v>
      </c>
      <c r="C52" s="587"/>
      <c r="D52" s="587"/>
      <c r="E52" s="587"/>
      <c r="F52" s="587"/>
      <c r="G52" s="587"/>
      <c r="H52" s="587"/>
      <c r="I52" s="587"/>
      <c r="J52" s="588"/>
    </row>
    <row r="53" spans="1:12" x14ac:dyDescent="0.2">
      <c r="A53" s="377"/>
      <c r="B53" s="66" t="s">
        <v>14</v>
      </c>
      <c r="C53" s="392" t="s">
        <v>153</v>
      </c>
      <c r="D53" s="393"/>
      <c r="E53" s="393"/>
      <c r="F53" s="393"/>
      <c r="G53" s="393"/>
      <c r="H53" s="393"/>
      <c r="I53" s="393"/>
      <c r="J53" s="394"/>
    </row>
    <row r="54" spans="1:12" x14ac:dyDescent="0.2">
      <c r="A54" s="377"/>
      <c r="B54" s="66" t="s">
        <v>15</v>
      </c>
      <c r="C54" s="395"/>
      <c r="D54" s="395"/>
      <c r="E54" s="395"/>
      <c r="F54" s="395"/>
      <c r="G54" s="395"/>
      <c r="H54" s="395"/>
      <c r="I54" s="395"/>
      <c r="J54" s="395"/>
    </row>
    <row r="55" spans="1:12" ht="25.5" x14ac:dyDescent="0.2">
      <c r="A55" s="377"/>
      <c r="B55" s="66" t="s">
        <v>13</v>
      </c>
      <c r="C55" s="395" t="s">
        <v>153</v>
      </c>
      <c r="D55" s="395"/>
      <c r="E55" s="395"/>
      <c r="F55" s="395"/>
      <c r="G55" s="395"/>
      <c r="H55" s="395"/>
      <c r="I55" s="395"/>
      <c r="J55" s="395"/>
    </row>
    <row r="56" spans="1:12" x14ac:dyDescent="0.2">
      <c r="A56" s="377"/>
      <c r="B56" s="589" t="s">
        <v>90</v>
      </c>
      <c r="C56" s="590"/>
      <c r="D56" s="590"/>
      <c r="E56" s="590"/>
      <c r="F56" s="590"/>
      <c r="G56" s="590"/>
      <c r="H56" s="590"/>
      <c r="I56" s="591" t="s">
        <v>89</v>
      </c>
      <c r="J56" s="592"/>
    </row>
    <row r="57" spans="1:12" x14ac:dyDescent="0.2">
      <c r="A57" s="388"/>
      <c r="B57" s="396" t="s">
        <v>153</v>
      </c>
      <c r="C57" s="397"/>
      <c r="D57" s="397"/>
      <c r="E57" s="397"/>
      <c r="F57" s="397"/>
      <c r="G57" s="397"/>
      <c r="H57" s="397"/>
      <c r="I57" s="397"/>
      <c r="J57" s="398"/>
    </row>
    <row r="58" spans="1:12" ht="102.75" customHeight="1" x14ac:dyDescent="0.2">
      <c r="A58" s="53" t="s">
        <v>83</v>
      </c>
      <c r="B58" s="583" t="s">
        <v>456</v>
      </c>
      <c r="C58" s="584"/>
      <c r="D58" s="584"/>
      <c r="E58" s="584"/>
      <c r="F58" s="584"/>
      <c r="G58" s="584"/>
      <c r="H58" s="584"/>
      <c r="I58" s="584"/>
      <c r="J58" s="585"/>
    </row>
    <row r="59" spans="1:12" x14ac:dyDescent="0.2">
      <c r="A59" s="253"/>
      <c r="B59" s="254"/>
      <c r="C59" s="254"/>
      <c r="D59" s="254"/>
      <c r="E59" s="254"/>
      <c r="F59" s="254"/>
      <c r="G59" s="254"/>
      <c r="H59" s="254"/>
      <c r="I59" s="254"/>
      <c r="J59" s="254"/>
    </row>
    <row r="60" spans="1:12" x14ac:dyDescent="0.2">
      <c r="B60" s="368" t="s">
        <v>253</v>
      </c>
      <c r="C60" s="368"/>
      <c r="D60" s="368"/>
      <c r="E60" s="368"/>
      <c r="F60" s="369"/>
      <c r="G60" s="369"/>
    </row>
    <row r="61" spans="1:12" x14ac:dyDescent="0.2">
      <c r="B61" s="373" t="s">
        <v>22</v>
      </c>
      <c r="C61" s="373"/>
      <c r="D61" s="373"/>
      <c r="E61" s="373"/>
      <c r="F61" s="374"/>
      <c r="G61" s="374"/>
    </row>
    <row r="62" spans="1:12" x14ac:dyDescent="0.2">
      <c r="B62" s="371"/>
      <c r="C62" s="371"/>
      <c r="D62" s="371"/>
      <c r="E62" s="371"/>
      <c r="F62" s="372"/>
      <c r="G62" s="372"/>
    </row>
    <row r="63" spans="1:12" x14ac:dyDescent="0.2">
      <c r="B63" s="373" t="s">
        <v>91</v>
      </c>
      <c r="C63" s="373"/>
      <c r="D63" s="373"/>
      <c r="E63" s="373"/>
      <c r="F63" s="374"/>
      <c r="G63" s="374"/>
    </row>
    <row r="64" spans="1:12" x14ac:dyDescent="0.2">
      <c r="B64" s="371"/>
      <c r="C64" s="375"/>
      <c r="D64" s="147"/>
      <c r="E64" s="147"/>
      <c r="F64" s="147"/>
      <c r="G64" s="147"/>
    </row>
    <row r="65" spans="1:10" x14ac:dyDescent="0.2">
      <c r="B65" s="373" t="s">
        <v>27</v>
      </c>
      <c r="C65" s="374"/>
      <c r="D65" s="147"/>
      <c r="E65" s="147"/>
      <c r="F65" s="147"/>
      <c r="G65" s="147"/>
    </row>
    <row r="66" spans="1:10" x14ac:dyDescent="0.2">
      <c r="B66" s="371"/>
      <c r="C66" s="375"/>
      <c r="D66" s="147"/>
      <c r="E66" s="147"/>
      <c r="F66" s="147"/>
      <c r="G66" s="147"/>
    </row>
    <row r="67" spans="1:10" x14ac:dyDescent="0.2">
      <c r="B67" s="373" t="s">
        <v>30</v>
      </c>
      <c r="C67" s="374"/>
      <c r="D67" s="147"/>
      <c r="E67" s="147"/>
      <c r="F67" s="147"/>
      <c r="G67" s="147"/>
    </row>
    <row r="68" spans="1:10" x14ac:dyDescent="0.2">
      <c r="A68" s="370" t="s">
        <v>100</v>
      </c>
      <c r="B68" s="370"/>
      <c r="C68" s="370"/>
      <c r="D68" s="370"/>
      <c r="E68" s="370"/>
      <c r="F68" s="370"/>
      <c r="G68" s="370"/>
      <c r="H68" s="370"/>
      <c r="I68" s="370"/>
      <c r="J68" s="370"/>
    </row>
    <row r="71" spans="1:10" x14ac:dyDescent="0.2">
      <c r="B71" s="111" t="s">
        <v>240</v>
      </c>
    </row>
  </sheetData>
  <mergeCells count="88">
    <mergeCell ref="B51:D51"/>
    <mergeCell ref="E51:G51"/>
    <mergeCell ref="B47:D48"/>
    <mergeCell ref="E47:G47"/>
    <mergeCell ref="E48:G48"/>
    <mergeCell ref="B49:D50"/>
    <mergeCell ref="E49:G49"/>
    <mergeCell ref="E50:G50"/>
    <mergeCell ref="B42:D43"/>
    <mergeCell ref="E42:G42"/>
    <mergeCell ref="E43:G43"/>
    <mergeCell ref="B44:D46"/>
    <mergeCell ref="E44:G44"/>
    <mergeCell ref="E45:G45"/>
    <mergeCell ref="E46:G46"/>
    <mergeCell ref="B37:D39"/>
    <mergeCell ref="E37:G37"/>
    <mergeCell ref="E38:G38"/>
    <mergeCell ref="E39:G39"/>
    <mergeCell ref="B40:D41"/>
    <mergeCell ref="E40:G40"/>
    <mergeCell ref="E41:G41"/>
    <mergeCell ref="E32:G32"/>
    <mergeCell ref="E33:G33"/>
    <mergeCell ref="B28:D30"/>
    <mergeCell ref="E28:G28"/>
    <mergeCell ref="B34:D36"/>
    <mergeCell ref="E34:G34"/>
    <mergeCell ref="E35:G35"/>
    <mergeCell ref="E36:G36"/>
    <mergeCell ref="B2:I2"/>
    <mergeCell ref="B4:C4"/>
    <mergeCell ref="D4:G4"/>
    <mergeCell ref="B5:C5"/>
    <mergeCell ref="D5:J5"/>
    <mergeCell ref="L8:M8"/>
    <mergeCell ref="C9:J9"/>
    <mergeCell ref="C10:J10"/>
    <mergeCell ref="C11:J11"/>
    <mergeCell ref="B12:D12"/>
    <mergeCell ref="E12:J12"/>
    <mergeCell ref="B8:J8"/>
    <mergeCell ref="A17:A25"/>
    <mergeCell ref="B17:J17"/>
    <mergeCell ref="B18:D18"/>
    <mergeCell ref="B19:D19"/>
    <mergeCell ref="B20:D20"/>
    <mergeCell ref="B21:D21"/>
    <mergeCell ref="B22:J22"/>
    <mergeCell ref="B23:D23"/>
    <mergeCell ref="B24:D24"/>
    <mergeCell ref="B25:D25"/>
    <mergeCell ref="A15:A16"/>
    <mergeCell ref="B15:E15"/>
    <mergeCell ref="F15:J15"/>
    <mergeCell ref="B16:E16"/>
    <mergeCell ref="F16:J16"/>
    <mergeCell ref="A13:A14"/>
    <mergeCell ref="C13:D13"/>
    <mergeCell ref="E13:J13"/>
    <mergeCell ref="C14:D14"/>
    <mergeCell ref="E14:J14"/>
    <mergeCell ref="B26:J26"/>
    <mergeCell ref="B27:D27"/>
    <mergeCell ref="A52:A57"/>
    <mergeCell ref="B52:J52"/>
    <mergeCell ref="C53:J53"/>
    <mergeCell ref="C54:J54"/>
    <mergeCell ref="C55:J55"/>
    <mergeCell ref="B56:H56"/>
    <mergeCell ref="I56:J56"/>
    <mergeCell ref="B57:J57"/>
    <mergeCell ref="A26:A51"/>
    <mergeCell ref="E27:G27"/>
    <mergeCell ref="E29:G29"/>
    <mergeCell ref="E30:G30"/>
    <mergeCell ref="B31:D33"/>
    <mergeCell ref="E31:G31"/>
    <mergeCell ref="B65:C65"/>
    <mergeCell ref="B66:C66"/>
    <mergeCell ref="B67:C67"/>
    <mergeCell ref="A68:J68"/>
    <mergeCell ref="B58:J58"/>
    <mergeCell ref="B60:G60"/>
    <mergeCell ref="B61:G61"/>
    <mergeCell ref="B62:G62"/>
    <mergeCell ref="B63:G63"/>
    <mergeCell ref="B64:C64"/>
  </mergeCells>
  <dataValidations count="8">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57:J57"/>
    <dataValidation type="whole" errorStyle="information" allowBlank="1" showInputMessage="1" showErrorMessage="1" error="Jāievada skaitlis" sqref="H19 H21 H25 E19:E21 J23:J25 E23:E25 H23 J19:J21">
      <formula1>-1000000000000</formula1>
      <formula2>1000000000000</formula2>
    </dataValidation>
  </dataValidations>
  <pageMargins left="0.59055118110236227" right="0.59055118110236227" top="0.39370078740157483" bottom="0.39370078740157483" header="0" footer="0"/>
  <pageSetup paperSize="9" scale="96" fitToHeight="0" orientation="landscape" r:id="rId1"/>
  <headerFooter alignWithMargins="0">
    <oddFooter>&amp;C&amp;"Times New Roman,Regular"&amp;P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R12" sqref="R12"/>
    </sheetView>
  </sheetViews>
  <sheetFormatPr defaultColWidth="8.7109375" defaultRowHeight="12.75" x14ac:dyDescent="0.2"/>
  <cols>
    <col min="1" max="1" width="3.5703125" style="194" customWidth="1"/>
    <col min="2" max="2" width="25.7109375" style="194" customWidth="1"/>
    <col min="3" max="3" width="13.7109375" style="194" customWidth="1"/>
    <col min="4" max="4" width="5.28515625" style="194" customWidth="1"/>
    <col min="5" max="10" width="14.28515625" style="194" customWidth="1"/>
    <col min="11" max="11" width="8.7109375" style="194"/>
    <col min="12" max="12" width="8.7109375" style="80"/>
    <col min="13"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94"/>
      <c r="M2" s="193"/>
    </row>
    <row r="3" spans="1:13" ht="13.5" customHeight="1" x14ac:dyDescent="0.2">
      <c r="A3" s="25"/>
      <c r="B3" s="26"/>
      <c r="C3" s="26"/>
      <c r="D3" s="26"/>
      <c r="E3" s="26"/>
      <c r="F3" s="26"/>
      <c r="G3" s="26"/>
      <c r="H3" s="26"/>
      <c r="I3" s="26"/>
      <c r="L3" s="67"/>
      <c r="M3" s="193"/>
    </row>
    <row r="4" spans="1:13" ht="13.5" customHeight="1" x14ac:dyDescent="0.2">
      <c r="A4" s="25"/>
      <c r="B4" s="360" t="s">
        <v>105</v>
      </c>
      <c r="C4" s="360"/>
      <c r="D4" s="361" t="s">
        <v>45</v>
      </c>
      <c r="E4" s="361"/>
      <c r="F4" s="361"/>
      <c r="G4" s="361"/>
      <c r="L4" s="67"/>
      <c r="M4" s="193"/>
    </row>
    <row r="5" spans="1:13" ht="27.75" customHeight="1" x14ac:dyDescent="0.2">
      <c r="A5" s="25"/>
      <c r="B5" s="362" t="s">
        <v>19</v>
      </c>
      <c r="C5" s="362"/>
      <c r="D5" s="363" t="s">
        <v>343</v>
      </c>
      <c r="E5" s="363"/>
      <c r="F5" s="363"/>
      <c r="G5" s="363"/>
      <c r="H5" s="363"/>
      <c r="I5" s="363"/>
      <c r="J5" s="364"/>
      <c r="L5" s="67"/>
      <c r="M5" s="193"/>
    </row>
    <row r="6" spans="1:13" x14ac:dyDescent="0.2">
      <c r="A6" s="25"/>
      <c r="B6" s="68" t="s">
        <v>11</v>
      </c>
      <c r="C6" s="166" t="s">
        <v>249</v>
      </c>
      <c r="D6" s="69"/>
      <c r="E6" s="69"/>
      <c r="F6" s="69"/>
      <c r="G6" s="69"/>
      <c r="H6" s="69"/>
      <c r="I6" s="69"/>
      <c r="L6" s="67"/>
      <c r="M6" s="193"/>
    </row>
    <row r="7" spans="1:13" x14ac:dyDescent="0.2">
      <c r="A7" s="25"/>
      <c r="B7" s="25"/>
      <c r="C7" s="25"/>
      <c r="L7" s="67"/>
      <c r="M7" s="193"/>
    </row>
    <row r="8" spans="1:13" ht="12.75" customHeight="1" x14ac:dyDescent="0.2">
      <c r="A8" s="70" t="s">
        <v>12</v>
      </c>
      <c r="B8" s="358" t="s">
        <v>20</v>
      </c>
      <c r="C8" s="358"/>
      <c r="D8" s="358"/>
      <c r="E8" s="358"/>
      <c r="F8" s="358"/>
      <c r="G8" s="358"/>
      <c r="H8" s="358"/>
      <c r="I8" s="358"/>
      <c r="J8" s="358"/>
      <c r="L8" s="350" t="s">
        <v>93</v>
      </c>
      <c r="M8" s="351"/>
    </row>
    <row r="9" spans="1:13" ht="27.75" customHeight="1" x14ac:dyDescent="0.2">
      <c r="A9" s="71" t="s">
        <v>74</v>
      </c>
      <c r="B9" s="190" t="s">
        <v>16</v>
      </c>
      <c r="C9" s="296" t="s">
        <v>172</v>
      </c>
      <c r="D9" s="296"/>
      <c r="E9" s="296"/>
      <c r="F9" s="296"/>
      <c r="G9" s="296"/>
      <c r="H9" s="296"/>
      <c r="I9" s="296"/>
      <c r="J9" s="297"/>
      <c r="L9" s="72">
        <f>LEN(TRIM(C9))</f>
        <v>105</v>
      </c>
      <c r="M9" s="73" t="s">
        <v>67</v>
      </c>
    </row>
    <row r="10" spans="1:13" ht="187.15" customHeight="1" x14ac:dyDescent="0.2">
      <c r="A10" s="192" t="s">
        <v>75</v>
      </c>
      <c r="B10" s="190" t="s">
        <v>17</v>
      </c>
      <c r="C10" s="295" t="s">
        <v>478</v>
      </c>
      <c r="D10" s="352"/>
      <c r="E10" s="352"/>
      <c r="F10" s="352"/>
      <c r="G10" s="352"/>
      <c r="H10" s="352"/>
      <c r="I10" s="352"/>
      <c r="J10" s="353"/>
      <c r="L10" s="74">
        <f>LEN(TRIM(C10))-LEN(SUBSTITUTE(C10," ",""))+1</f>
        <v>296</v>
      </c>
      <c r="M10" s="75" t="s">
        <v>68</v>
      </c>
    </row>
    <row r="11" spans="1:13" ht="14.25" customHeight="1" x14ac:dyDescent="0.2">
      <c r="A11" s="191" t="s">
        <v>76</v>
      </c>
      <c r="B11" s="76" t="s">
        <v>23</v>
      </c>
      <c r="C11" s="354" t="s">
        <v>173</v>
      </c>
      <c r="D11" s="354"/>
      <c r="E11" s="354"/>
      <c r="F11" s="354"/>
      <c r="G11" s="354"/>
      <c r="H11" s="354"/>
      <c r="I11" s="354"/>
      <c r="J11" s="355"/>
      <c r="L11" s="67"/>
      <c r="M11" s="193"/>
    </row>
    <row r="12" spans="1:13" ht="38.25" customHeight="1" x14ac:dyDescent="0.2">
      <c r="A12" s="71" t="s">
        <v>77</v>
      </c>
      <c r="B12" s="356" t="s">
        <v>31</v>
      </c>
      <c r="C12" s="357"/>
      <c r="D12" s="357"/>
      <c r="E12" s="310" t="s">
        <v>153</v>
      </c>
      <c r="F12" s="349"/>
      <c r="G12" s="349"/>
      <c r="H12" s="349"/>
      <c r="I12" s="349"/>
      <c r="J12" s="349"/>
      <c r="K12" s="77"/>
      <c r="L12" s="193"/>
      <c r="M12" s="193"/>
    </row>
    <row r="13" spans="1:13" ht="97.35" customHeight="1" x14ac:dyDescent="0.2">
      <c r="A13" s="304" t="s">
        <v>78</v>
      </c>
      <c r="B13" s="190" t="s">
        <v>29</v>
      </c>
      <c r="C13" s="339" t="s">
        <v>70</v>
      </c>
      <c r="D13" s="340"/>
      <c r="E13" s="295" t="s">
        <v>174</v>
      </c>
      <c r="F13" s="341"/>
      <c r="G13" s="341"/>
      <c r="H13" s="341"/>
      <c r="I13" s="341"/>
      <c r="J13" s="342"/>
      <c r="L13" s="78">
        <f>LEN(TRIM(E13))-LEN(SUBSTITUTE(E13," ",""))+1</f>
        <v>76</v>
      </c>
      <c r="M13" s="79" t="s">
        <v>68</v>
      </c>
    </row>
    <row r="14" spans="1:13" ht="38.25" customHeight="1" x14ac:dyDescent="0.2">
      <c r="A14" s="338"/>
      <c r="B14" s="190"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65.650000000000006" customHeight="1" x14ac:dyDescent="0.2">
      <c r="A16" s="343"/>
      <c r="B16" s="310" t="s">
        <v>175</v>
      </c>
      <c r="C16" s="349"/>
      <c r="D16" s="349"/>
      <c r="E16" s="349"/>
      <c r="F16" s="296" t="s">
        <v>300</v>
      </c>
      <c r="G16" s="296"/>
      <c r="H16" s="296"/>
      <c r="I16" s="296"/>
      <c r="J16" s="297"/>
    </row>
    <row r="17" spans="1:12" ht="14.25" customHeight="1" x14ac:dyDescent="0.2">
      <c r="A17" s="304" t="s">
        <v>80</v>
      </c>
      <c r="B17" s="307" t="s">
        <v>7</v>
      </c>
      <c r="C17" s="308"/>
      <c r="D17" s="308"/>
      <c r="E17" s="308"/>
      <c r="F17" s="308"/>
      <c r="G17" s="308"/>
      <c r="H17" s="308"/>
      <c r="I17" s="308"/>
      <c r="J17" s="309"/>
    </row>
    <row r="18" spans="1:12" ht="61.5" customHeight="1" x14ac:dyDescent="0.2">
      <c r="A18" s="305"/>
      <c r="B18" s="326"/>
      <c r="C18" s="326"/>
      <c r="D18" s="326"/>
      <c r="E18" s="167" t="s">
        <v>101</v>
      </c>
      <c r="F18" s="167" t="s">
        <v>102</v>
      </c>
      <c r="G18" s="167" t="s">
        <v>103</v>
      </c>
      <c r="H18" s="81" t="s">
        <v>94</v>
      </c>
      <c r="I18" s="81" t="s">
        <v>95</v>
      </c>
      <c r="J18" s="81" t="s">
        <v>96</v>
      </c>
    </row>
    <row r="19" spans="1:12" ht="15" customHeight="1" x14ac:dyDescent="0.2">
      <c r="A19" s="305"/>
      <c r="B19" s="327" t="s">
        <v>99</v>
      </c>
      <c r="C19" s="328"/>
      <c r="D19" s="329"/>
      <c r="E19" s="45" t="s">
        <v>153</v>
      </c>
      <c r="F19" s="45" t="s">
        <v>153</v>
      </c>
      <c r="G19" s="45" t="s">
        <v>153</v>
      </c>
      <c r="H19" s="82" t="s">
        <v>153</v>
      </c>
      <c r="I19" s="82" t="s">
        <v>153</v>
      </c>
      <c r="J19" s="83" t="s">
        <v>153</v>
      </c>
    </row>
    <row r="20" spans="1:12" x14ac:dyDescent="0.2">
      <c r="A20" s="305"/>
      <c r="B20" s="330" t="s">
        <v>97</v>
      </c>
      <c r="C20" s="330"/>
      <c r="D20" s="331"/>
      <c r="E20" s="45">
        <v>4400000</v>
      </c>
      <c r="F20" s="45">
        <v>10400000</v>
      </c>
      <c r="G20" s="45">
        <v>10400000</v>
      </c>
      <c r="H20" s="84" t="s">
        <v>153</v>
      </c>
      <c r="I20" s="84" t="s">
        <v>153</v>
      </c>
      <c r="J20" s="85" t="s">
        <v>153</v>
      </c>
    </row>
    <row r="21" spans="1:12" ht="22.35" customHeight="1" x14ac:dyDescent="0.2">
      <c r="A21" s="305"/>
      <c r="B21" s="311" t="s">
        <v>98</v>
      </c>
      <c r="C21" s="312"/>
      <c r="D21" s="312"/>
      <c r="E21" s="45" t="s">
        <v>153</v>
      </c>
      <c r="F21" s="45" t="s">
        <v>153</v>
      </c>
      <c r="G21" s="45" t="s">
        <v>153</v>
      </c>
      <c r="H21" s="45" t="s">
        <v>153</v>
      </c>
      <c r="I21" s="45" t="s">
        <v>153</v>
      </c>
      <c r="J21" s="85" t="s">
        <v>153</v>
      </c>
    </row>
    <row r="22" spans="1:12" ht="12.75" customHeight="1" x14ac:dyDescent="0.2">
      <c r="A22" s="305"/>
      <c r="B22" s="311" t="s">
        <v>92</v>
      </c>
      <c r="C22" s="312"/>
      <c r="D22" s="312"/>
      <c r="E22" s="312"/>
      <c r="F22" s="312"/>
      <c r="G22" s="312"/>
      <c r="H22" s="312"/>
      <c r="I22" s="312"/>
      <c r="J22" s="332"/>
    </row>
    <row r="23" spans="1:12" ht="24.6" customHeight="1" x14ac:dyDescent="0.2">
      <c r="A23" s="305"/>
      <c r="B23" s="333" t="s">
        <v>24</v>
      </c>
      <c r="C23" s="333"/>
      <c r="D23" s="334"/>
      <c r="E23" s="45" t="s">
        <v>153</v>
      </c>
      <c r="F23" s="45" t="s">
        <v>153</v>
      </c>
      <c r="G23" s="45" t="s">
        <v>153</v>
      </c>
      <c r="H23" s="45" t="s">
        <v>153</v>
      </c>
      <c r="I23" s="86" t="s">
        <v>153</v>
      </c>
      <c r="J23" s="85" t="s">
        <v>153</v>
      </c>
    </row>
    <row r="24" spans="1:12" ht="16.899999999999999" customHeight="1" x14ac:dyDescent="0.2">
      <c r="A24" s="305"/>
      <c r="B24" s="333" t="s">
        <v>6</v>
      </c>
      <c r="C24" s="333"/>
      <c r="D24" s="334"/>
      <c r="E24" s="45">
        <v>4400000</v>
      </c>
      <c r="F24" s="45">
        <v>10400000</v>
      </c>
      <c r="G24" s="45">
        <v>10400000</v>
      </c>
      <c r="H24" s="45" t="s">
        <v>153</v>
      </c>
      <c r="I24" s="45" t="s">
        <v>153</v>
      </c>
      <c r="J24" s="85" t="s">
        <v>153</v>
      </c>
    </row>
    <row r="25" spans="1:12" ht="24" customHeight="1" x14ac:dyDescent="0.2">
      <c r="A25" s="306"/>
      <c r="B25" s="330" t="s">
        <v>104</v>
      </c>
      <c r="C25" s="330"/>
      <c r="D25" s="331"/>
      <c r="E25" s="87" t="s">
        <v>153</v>
      </c>
      <c r="F25" s="87" t="s">
        <v>153</v>
      </c>
      <c r="G25" s="87" t="s">
        <v>153</v>
      </c>
      <c r="H25" s="87" t="s">
        <v>153</v>
      </c>
      <c r="I25" s="87" t="s">
        <v>153</v>
      </c>
      <c r="J25" s="85" t="s">
        <v>153</v>
      </c>
    </row>
    <row r="26" spans="1:12" x14ac:dyDescent="0.2">
      <c r="A26" s="304" t="s">
        <v>81</v>
      </c>
      <c r="B26" s="318" t="s">
        <v>25</v>
      </c>
      <c r="C26" s="319"/>
      <c r="D26" s="319"/>
      <c r="E26" s="319"/>
      <c r="F26" s="319"/>
      <c r="G26" s="319"/>
      <c r="H26" s="319"/>
      <c r="I26" s="319"/>
      <c r="J26" s="320"/>
    </row>
    <row r="27" spans="1:12" ht="12.75" customHeight="1" x14ac:dyDescent="0.2">
      <c r="A27" s="305"/>
      <c r="B27" s="321" t="s">
        <v>8</v>
      </c>
      <c r="C27" s="322"/>
      <c r="D27" s="323"/>
      <c r="E27" s="321" t="s">
        <v>9</v>
      </c>
      <c r="F27" s="322"/>
      <c r="G27" s="323"/>
      <c r="H27" s="168" t="s">
        <v>101</v>
      </c>
      <c r="I27" s="168" t="s">
        <v>102</v>
      </c>
      <c r="J27" s="168" t="s">
        <v>103</v>
      </c>
    </row>
    <row r="28" spans="1:12" s="243" customFormat="1" ht="40.5" customHeight="1" x14ac:dyDescent="0.2">
      <c r="A28" s="305"/>
      <c r="B28" s="621" t="s">
        <v>176</v>
      </c>
      <c r="C28" s="622"/>
      <c r="D28" s="623"/>
      <c r="E28" s="621" t="s">
        <v>479</v>
      </c>
      <c r="F28" s="622"/>
      <c r="G28" s="623"/>
      <c r="H28" s="260" t="s">
        <v>153</v>
      </c>
      <c r="I28" s="261">
        <v>3400</v>
      </c>
      <c r="J28" s="261">
        <v>3400</v>
      </c>
      <c r="L28" s="244"/>
    </row>
    <row r="29" spans="1:12" s="243" customFormat="1" ht="52.15" customHeight="1" x14ac:dyDescent="0.2">
      <c r="A29" s="305"/>
      <c r="B29" s="621" t="s">
        <v>176</v>
      </c>
      <c r="C29" s="622"/>
      <c r="D29" s="623"/>
      <c r="E29" s="621" t="s">
        <v>480</v>
      </c>
      <c r="F29" s="622"/>
      <c r="G29" s="623"/>
      <c r="H29" s="261">
        <v>500</v>
      </c>
      <c r="I29" s="261">
        <v>500</v>
      </c>
      <c r="J29" s="261">
        <v>500</v>
      </c>
      <c r="L29" s="244"/>
    </row>
    <row r="30" spans="1:12" ht="25.5" customHeight="1" x14ac:dyDescent="0.2">
      <c r="A30" s="304" t="s">
        <v>82</v>
      </c>
      <c r="B30" s="307" t="s">
        <v>26</v>
      </c>
      <c r="C30" s="308"/>
      <c r="D30" s="308"/>
      <c r="E30" s="308"/>
      <c r="F30" s="308"/>
      <c r="G30" s="308"/>
      <c r="H30" s="308"/>
      <c r="I30" s="308"/>
      <c r="J30" s="309"/>
    </row>
    <row r="31" spans="1:12" ht="13.5" customHeight="1" x14ac:dyDescent="0.2">
      <c r="A31" s="305"/>
      <c r="B31" s="89" t="s">
        <v>14</v>
      </c>
      <c r="C31" s="295" t="s">
        <v>153</v>
      </c>
      <c r="D31" s="296"/>
      <c r="E31" s="296"/>
      <c r="F31" s="296"/>
      <c r="G31" s="296"/>
      <c r="H31" s="296"/>
      <c r="I31" s="296"/>
      <c r="J31" s="297"/>
    </row>
    <row r="32" spans="1:12" ht="17.25" customHeight="1" x14ac:dyDescent="0.2">
      <c r="A32" s="305"/>
      <c r="B32" s="89" t="s">
        <v>15</v>
      </c>
      <c r="C32" s="310"/>
      <c r="D32" s="310"/>
      <c r="E32" s="310"/>
      <c r="F32" s="310"/>
      <c r="G32" s="310"/>
      <c r="H32" s="310"/>
      <c r="I32" s="310"/>
      <c r="J32" s="310"/>
    </row>
    <row r="33" spans="1:10" ht="24.75" customHeight="1" x14ac:dyDescent="0.2">
      <c r="A33" s="305"/>
      <c r="B33" s="89" t="s">
        <v>13</v>
      </c>
      <c r="C33" s="310" t="s">
        <v>153</v>
      </c>
      <c r="D33" s="310"/>
      <c r="E33" s="310"/>
      <c r="F33" s="310"/>
      <c r="G33" s="310"/>
      <c r="H33" s="310"/>
      <c r="I33" s="310"/>
      <c r="J33" s="310"/>
    </row>
    <row r="34" spans="1:10" x14ac:dyDescent="0.2">
      <c r="A34" s="305"/>
      <c r="B34" s="311" t="s">
        <v>90</v>
      </c>
      <c r="C34" s="312"/>
      <c r="D34" s="312"/>
      <c r="E34" s="312"/>
      <c r="F34" s="312"/>
      <c r="G34" s="312"/>
      <c r="H34" s="312"/>
      <c r="I34" s="313" t="s">
        <v>88</v>
      </c>
      <c r="J34" s="314"/>
    </row>
    <row r="35" spans="1:10" ht="20.25" customHeight="1" x14ac:dyDescent="0.2">
      <c r="A35" s="306"/>
      <c r="B35" s="624" t="s">
        <v>375</v>
      </c>
      <c r="C35" s="625"/>
      <c r="D35" s="625"/>
      <c r="E35" s="625"/>
      <c r="F35" s="625"/>
      <c r="G35" s="625"/>
      <c r="H35" s="625"/>
      <c r="I35" s="625"/>
      <c r="J35" s="626"/>
    </row>
    <row r="36" spans="1:10" ht="105" customHeight="1" x14ac:dyDescent="0.2">
      <c r="A36" s="71" t="s">
        <v>83</v>
      </c>
      <c r="B36" s="627" t="s">
        <v>481</v>
      </c>
      <c r="C36" s="528"/>
      <c r="D36" s="528"/>
      <c r="E36" s="528"/>
      <c r="F36" s="528"/>
      <c r="G36" s="528"/>
      <c r="H36" s="528"/>
      <c r="I36" s="528"/>
      <c r="J36" s="529"/>
    </row>
    <row r="37" spans="1:10" ht="23.25" customHeight="1" x14ac:dyDescent="0.2">
      <c r="B37" s="298" t="s">
        <v>21</v>
      </c>
      <c r="C37" s="298"/>
      <c r="D37" s="298"/>
      <c r="E37" s="298"/>
      <c r="F37" s="299"/>
      <c r="G37" s="299"/>
    </row>
    <row r="38" spans="1:10" x14ac:dyDescent="0.2">
      <c r="B38" s="290" t="s">
        <v>22</v>
      </c>
      <c r="C38" s="290"/>
      <c r="D38" s="290"/>
      <c r="E38" s="290"/>
      <c r="F38" s="291"/>
      <c r="G38" s="291"/>
    </row>
    <row r="39" spans="1:10" x14ac:dyDescent="0.2">
      <c r="B39" s="292"/>
      <c r="C39" s="292"/>
      <c r="D39" s="292"/>
      <c r="E39" s="292"/>
      <c r="F39" s="300"/>
      <c r="G39" s="300"/>
    </row>
    <row r="40" spans="1:10" x14ac:dyDescent="0.2">
      <c r="B40" s="290" t="s">
        <v>91</v>
      </c>
      <c r="C40" s="290"/>
      <c r="D40" s="290"/>
      <c r="E40" s="290"/>
      <c r="F40" s="291"/>
      <c r="G40" s="291"/>
    </row>
    <row r="41" spans="1:10" x14ac:dyDescent="0.2">
      <c r="B41" s="292"/>
      <c r="C41" s="293"/>
      <c r="D41" s="193"/>
      <c r="E41" s="193"/>
      <c r="F41" s="193"/>
      <c r="G41" s="193"/>
    </row>
    <row r="42" spans="1:10" x14ac:dyDescent="0.2">
      <c r="B42" s="290" t="s">
        <v>27</v>
      </c>
      <c r="C42" s="291"/>
      <c r="D42" s="193"/>
      <c r="E42" s="193"/>
      <c r="F42" s="193"/>
      <c r="G42" s="193"/>
    </row>
    <row r="43" spans="1:10" x14ac:dyDescent="0.2">
      <c r="B43" s="292"/>
      <c r="C43" s="293"/>
      <c r="D43" s="193"/>
      <c r="E43" s="193"/>
      <c r="F43" s="193"/>
      <c r="G43" s="193"/>
    </row>
    <row r="44" spans="1:10" x14ac:dyDescent="0.2">
      <c r="B44" s="290" t="s">
        <v>30</v>
      </c>
      <c r="C44" s="291"/>
      <c r="D44" s="193"/>
      <c r="E44" s="193"/>
      <c r="F44" s="193"/>
      <c r="G44" s="193"/>
    </row>
    <row r="45" spans="1:10" ht="48.75" customHeight="1" x14ac:dyDescent="0.2">
      <c r="A45" s="294" t="s">
        <v>100</v>
      </c>
      <c r="B45" s="294"/>
      <c r="C45" s="294"/>
      <c r="D45" s="294"/>
      <c r="E45" s="294"/>
      <c r="F45" s="294"/>
      <c r="G45" s="294"/>
      <c r="H45" s="294"/>
      <c r="I45" s="294"/>
      <c r="J45" s="294"/>
    </row>
  </sheetData>
  <dataConsolidate/>
  <mergeCells count="58">
    <mergeCell ref="B42:C42"/>
    <mergeCell ref="B43:C43"/>
    <mergeCell ref="B44:C44"/>
    <mergeCell ref="A45:J45"/>
    <mergeCell ref="B36:J36"/>
    <mergeCell ref="B37:G37"/>
    <mergeCell ref="B38:G38"/>
    <mergeCell ref="B39:G39"/>
    <mergeCell ref="B40:G40"/>
    <mergeCell ref="B41:C41"/>
    <mergeCell ref="A30:A35"/>
    <mergeCell ref="B30:J30"/>
    <mergeCell ref="C31:J31"/>
    <mergeCell ref="C32:J32"/>
    <mergeCell ref="C33:J33"/>
    <mergeCell ref="B34:H34"/>
    <mergeCell ref="I34:J34"/>
    <mergeCell ref="B35:J35"/>
    <mergeCell ref="A26:A29"/>
    <mergeCell ref="B26:J26"/>
    <mergeCell ref="B27:D27"/>
    <mergeCell ref="E27:G27"/>
    <mergeCell ref="B28:D28"/>
    <mergeCell ref="E28:G28"/>
    <mergeCell ref="B29:D29"/>
    <mergeCell ref="E29:G29"/>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9">
    <dataValidation type="whole" errorStyle="information" allowBlank="1" showInputMessage="1" showErrorMessage="1" error="Jāievada skaitlis" sqref="E23:J24">
      <formula1>-100000000000000</formula1>
      <formula2>100000000000000</formula2>
    </dataValidation>
    <dataValidation type="whole" errorStyle="information" allowBlank="1" showInputMessage="1" showErrorMessage="1" error="Jāievada skaitlis" sqref="E19:J21">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5:J35"/>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zoomScaleNormal="100" zoomScalePageLayoutView="120" workbookViewId="0">
      <selection activeCell="C10" sqref="C10:J10"/>
    </sheetView>
  </sheetViews>
  <sheetFormatPr defaultColWidth="8.7109375" defaultRowHeight="12.75" x14ac:dyDescent="0.2"/>
  <cols>
    <col min="1" max="1" width="3.5703125" style="194" customWidth="1"/>
    <col min="2" max="2" width="25.5703125" style="194" customWidth="1"/>
    <col min="3" max="3" width="13.5703125" style="194" customWidth="1"/>
    <col min="4" max="4" width="5.28515625" style="194" customWidth="1"/>
    <col min="5" max="10" width="14.42578125" style="194" customWidth="1"/>
    <col min="11" max="11" width="8.7109375" style="194"/>
    <col min="12" max="12" width="8.7109375" style="80"/>
    <col min="13"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94"/>
      <c r="M2" s="193"/>
    </row>
    <row r="3" spans="1:13" ht="13.5" customHeight="1" x14ac:dyDescent="0.2">
      <c r="A3" s="25"/>
      <c r="B3" s="26"/>
      <c r="C3" s="26"/>
      <c r="D3" s="26"/>
      <c r="E3" s="26"/>
      <c r="F3" s="26"/>
      <c r="G3" s="26"/>
      <c r="H3" s="26"/>
      <c r="I3" s="26"/>
      <c r="L3" s="67"/>
      <c r="M3" s="193"/>
    </row>
    <row r="4" spans="1:13" ht="13.5" customHeight="1" x14ac:dyDescent="0.2">
      <c r="A4" s="25"/>
      <c r="B4" s="360" t="s">
        <v>105</v>
      </c>
      <c r="C4" s="360"/>
      <c r="D4" s="361" t="s">
        <v>45</v>
      </c>
      <c r="E4" s="361"/>
      <c r="F4" s="361"/>
      <c r="G4" s="361"/>
      <c r="L4" s="67"/>
      <c r="M4" s="193"/>
    </row>
    <row r="5" spans="1:13" ht="27.75" customHeight="1" x14ac:dyDescent="0.2">
      <c r="A5" s="25"/>
      <c r="B5" s="362" t="s">
        <v>19</v>
      </c>
      <c r="C5" s="362"/>
      <c r="D5" s="628" t="s">
        <v>323</v>
      </c>
      <c r="E5" s="628"/>
      <c r="F5" s="628"/>
      <c r="G5" s="628"/>
      <c r="H5" s="628"/>
      <c r="I5" s="628"/>
      <c r="J5" s="629"/>
      <c r="L5" s="67"/>
      <c r="M5" s="193"/>
    </row>
    <row r="6" spans="1:13" x14ac:dyDescent="0.2">
      <c r="A6" s="25"/>
      <c r="B6" s="68" t="s">
        <v>11</v>
      </c>
      <c r="C6" s="166" t="s">
        <v>171</v>
      </c>
      <c r="D6" s="69"/>
      <c r="E6" s="69"/>
      <c r="F6" s="69"/>
      <c r="G6" s="69"/>
      <c r="H6" s="69"/>
      <c r="I6" s="69"/>
      <c r="L6" s="67"/>
      <c r="M6" s="193"/>
    </row>
    <row r="7" spans="1:13" x14ac:dyDescent="0.2">
      <c r="A7" s="25"/>
      <c r="B7" s="25"/>
      <c r="C7" s="25"/>
      <c r="L7" s="67"/>
      <c r="M7" s="193"/>
    </row>
    <row r="8" spans="1:13" ht="12.75" customHeight="1" x14ac:dyDescent="0.2">
      <c r="A8" s="70" t="s">
        <v>12</v>
      </c>
      <c r="B8" s="358" t="s">
        <v>20</v>
      </c>
      <c r="C8" s="358"/>
      <c r="D8" s="358"/>
      <c r="E8" s="358"/>
      <c r="F8" s="358"/>
      <c r="G8" s="358"/>
      <c r="H8" s="358"/>
      <c r="I8" s="358"/>
      <c r="J8" s="358"/>
      <c r="L8" s="350" t="s">
        <v>93</v>
      </c>
      <c r="M8" s="351"/>
    </row>
    <row r="9" spans="1:13" ht="36" customHeight="1" x14ac:dyDescent="0.2">
      <c r="A9" s="71" t="s">
        <v>74</v>
      </c>
      <c r="B9" s="190" t="s">
        <v>16</v>
      </c>
      <c r="C9" s="296" t="s">
        <v>324</v>
      </c>
      <c r="D9" s="296"/>
      <c r="E9" s="296"/>
      <c r="F9" s="296"/>
      <c r="G9" s="296"/>
      <c r="H9" s="296"/>
      <c r="I9" s="296"/>
      <c r="J9" s="297"/>
      <c r="L9" s="72">
        <f>LEN(TRIM(C9))</f>
        <v>219</v>
      </c>
      <c r="M9" s="73" t="s">
        <v>67</v>
      </c>
    </row>
    <row r="10" spans="1:13" ht="236.25" customHeight="1" x14ac:dyDescent="0.2">
      <c r="A10" s="192" t="s">
        <v>75</v>
      </c>
      <c r="B10" s="190" t="s">
        <v>17</v>
      </c>
      <c r="C10" s="295" t="s">
        <v>325</v>
      </c>
      <c r="D10" s="352"/>
      <c r="E10" s="352"/>
      <c r="F10" s="352"/>
      <c r="G10" s="352"/>
      <c r="H10" s="352"/>
      <c r="I10" s="352"/>
      <c r="J10" s="353"/>
      <c r="L10" s="74">
        <f>LEN(TRIM(C10))-LEN(SUBSTITUTE(C10," ",""))+1</f>
        <v>240</v>
      </c>
      <c r="M10" s="75" t="s">
        <v>68</v>
      </c>
    </row>
    <row r="11" spans="1:13" ht="14.25" customHeight="1" x14ac:dyDescent="0.2">
      <c r="A11" s="191" t="s">
        <v>76</v>
      </c>
      <c r="B11" s="76" t="s">
        <v>23</v>
      </c>
      <c r="C11" s="354" t="s">
        <v>326</v>
      </c>
      <c r="D11" s="354"/>
      <c r="E11" s="354"/>
      <c r="F11" s="354"/>
      <c r="G11" s="354"/>
      <c r="H11" s="354"/>
      <c r="I11" s="354"/>
      <c r="J11" s="355"/>
      <c r="L11" s="67"/>
      <c r="M11" s="193"/>
    </row>
    <row r="12" spans="1:13" ht="38.25" customHeight="1" x14ac:dyDescent="0.2">
      <c r="A12" s="71" t="s">
        <v>77</v>
      </c>
      <c r="B12" s="356" t="s">
        <v>31</v>
      </c>
      <c r="C12" s="357"/>
      <c r="D12" s="357"/>
      <c r="E12" s="310" t="s">
        <v>168</v>
      </c>
      <c r="F12" s="349"/>
      <c r="G12" s="349"/>
      <c r="H12" s="349"/>
      <c r="I12" s="349"/>
      <c r="J12" s="349"/>
      <c r="K12" s="77"/>
      <c r="L12" s="193"/>
      <c r="M12" s="193"/>
    </row>
    <row r="13" spans="1:13" ht="66.599999999999994" customHeight="1" x14ac:dyDescent="0.2">
      <c r="A13" s="304" t="s">
        <v>78</v>
      </c>
      <c r="B13" s="190" t="s">
        <v>29</v>
      </c>
      <c r="C13" s="339" t="s">
        <v>70</v>
      </c>
      <c r="D13" s="340"/>
      <c r="E13" s="295" t="s">
        <v>327</v>
      </c>
      <c r="F13" s="341"/>
      <c r="G13" s="341"/>
      <c r="H13" s="341"/>
      <c r="I13" s="341"/>
      <c r="J13" s="342"/>
      <c r="L13" s="78">
        <f>LEN(TRIM(E13))-LEN(SUBSTITUTE(E13," ",""))+1</f>
        <v>169</v>
      </c>
      <c r="M13" s="79" t="s">
        <v>68</v>
      </c>
    </row>
    <row r="14" spans="1:13" ht="38.25" customHeight="1" x14ac:dyDescent="0.2">
      <c r="A14" s="338"/>
      <c r="B14" s="190"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116.65" customHeight="1" x14ac:dyDescent="0.2">
      <c r="A16" s="343"/>
      <c r="B16" s="310" t="s">
        <v>328</v>
      </c>
      <c r="C16" s="349"/>
      <c r="D16" s="349"/>
      <c r="E16" s="349"/>
      <c r="F16" s="296" t="s">
        <v>329</v>
      </c>
      <c r="G16" s="296"/>
      <c r="H16" s="296"/>
      <c r="I16" s="296"/>
      <c r="J16" s="297"/>
    </row>
    <row r="17" spans="1:10" ht="14.25" customHeight="1" x14ac:dyDescent="0.2">
      <c r="A17" s="304" t="s">
        <v>80</v>
      </c>
      <c r="B17" s="307" t="s">
        <v>7</v>
      </c>
      <c r="C17" s="308"/>
      <c r="D17" s="308"/>
      <c r="E17" s="308"/>
      <c r="F17" s="308"/>
      <c r="G17" s="308"/>
      <c r="H17" s="308"/>
      <c r="I17" s="308"/>
      <c r="J17" s="309"/>
    </row>
    <row r="18" spans="1:10" ht="61.5" customHeight="1" x14ac:dyDescent="0.2">
      <c r="A18" s="305"/>
      <c r="B18" s="326"/>
      <c r="C18" s="326"/>
      <c r="D18" s="326"/>
      <c r="E18" s="167" t="s">
        <v>101</v>
      </c>
      <c r="F18" s="167" t="s">
        <v>102</v>
      </c>
      <c r="G18" s="167" t="s">
        <v>103</v>
      </c>
      <c r="H18" s="81" t="s">
        <v>94</v>
      </c>
      <c r="I18" s="81" t="s">
        <v>95</v>
      </c>
      <c r="J18" s="81" t="s">
        <v>96</v>
      </c>
    </row>
    <row r="19" spans="1:10" ht="15" customHeight="1" x14ac:dyDescent="0.2">
      <c r="A19" s="305"/>
      <c r="B19" s="327" t="s">
        <v>99</v>
      </c>
      <c r="C19" s="328"/>
      <c r="D19" s="329"/>
      <c r="E19" s="45" t="s">
        <v>153</v>
      </c>
      <c r="F19" s="45" t="s">
        <v>153</v>
      </c>
      <c r="G19" s="45" t="s">
        <v>153</v>
      </c>
      <c r="H19" s="82" t="s">
        <v>153</v>
      </c>
      <c r="I19" s="82" t="s">
        <v>153</v>
      </c>
      <c r="J19" s="83" t="s">
        <v>153</v>
      </c>
    </row>
    <row r="20" spans="1:10" x14ac:dyDescent="0.2">
      <c r="A20" s="305"/>
      <c r="B20" s="330" t="s">
        <v>97</v>
      </c>
      <c r="C20" s="330"/>
      <c r="D20" s="331"/>
      <c r="E20" s="45" t="s">
        <v>153</v>
      </c>
      <c r="F20" s="45">
        <v>30000000</v>
      </c>
      <c r="G20" s="45">
        <v>50000000</v>
      </c>
      <c r="H20" s="84" t="s">
        <v>153</v>
      </c>
      <c r="I20" s="84" t="s">
        <v>153</v>
      </c>
      <c r="J20" s="85" t="s">
        <v>153</v>
      </c>
    </row>
    <row r="21" spans="1:10" ht="12.75" customHeight="1" x14ac:dyDescent="0.2">
      <c r="A21" s="305"/>
      <c r="B21" s="311" t="s">
        <v>98</v>
      </c>
      <c r="C21" s="312"/>
      <c r="D21" s="312"/>
      <c r="E21" s="45" t="s">
        <v>153</v>
      </c>
      <c r="F21" s="45" t="s">
        <v>153</v>
      </c>
      <c r="G21" s="45" t="s">
        <v>153</v>
      </c>
      <c r="H21" s="45" t="s">
        <v>153</v>
      </c>
      <c r="I21" s="45" t="s">
        <v>153</v>
      </c>
      <c r="J21" s="85" t="s">
        <v>153</v>
      </c>
    </row>
    <row r="22" spans="1:10" ht="12.75" customHeight="1" x14ac:dyDescent="0.2">
      <c r="A22" s="305"/>
      <c r="B22" s="311" t="s">
        <v>92</v>
      </c>
      <c r="C22" s="312"/>
      <c r="D22" s="312"/>
      <c r="E22" s="312"/>
      <c r="F22" s="312"/>
      <c r="G22" s="312"/>
      <c r="H22" s="312"/>
      <c r="I22" s="312"/>
      <c r="J22" s="332"/>
    </row>
    <row r="23" spans="1:10" ht="13.5" customHeight="1" x14ac:dyDescent="0.2">
      <c r="A23" s="305"/>
      <c r="B23" s="333" t="s">
        <v>24</v>
      </c>
      <c r="C23" s="333"/>
      <c r="D23" s="334"/>
      <c r="E23" s="45" t="s">
        <v>153</v>
      </c>
      <c r="F23" s="45" t="s">
        <v>153</v>
      </c>
      <c r="G23" s="45" t="s">
        <v>153</v>
      </c>
      <c r="H23" s="45" t="s">
        <v>153</v>
      </c>
      <c r="I23" s="86" t="s">
        <v>153</v>
      </c>
      <c r="J23" s="85" t="s">
        <v>153</v>
      </c>
    </row>
    <row r="24" spans="1:10" ht="13.5" customHeight="1" x14ac:dyDescent="0.2">
      <c r="A24" s="305"/>
      <c r="B24" s="333" t="s">
        <v>6</v>
      </c>
      <c r="C24" s="333"/>
      <c r="D24" s="334"/>
      <c r="E24" s="45" t="s">
        <v>153</v>
      </c>
      <c r="F24" s="45">
        <v>30000000</v>
      </c>
      <c r="G24" s="45">
        <v>50000000</v>
      </c>
      <c r="H24" s="45" t="s">
        <v>153</v>
      </c>
      <c r="I24" s="84" t="s">
        <v>153</v>
      </c>
      <c r="J24" s="85" t="s">
        <v>153</v>
      </c>
    </row>
    <row r="25" spans="1:10" ht="24" customHeight="1" x14ac:dyDescent="0.2">
      <c r="A25" s="306"/>
      <c r="B25" s="330" t="s">
        <v>104</v>
      </c>
      <c r="C25" s="330"/>
      <c r="D25" s="331"/>
      <c r="E25" s="87" t="s">
        <v>153</v>
      </c>
      <c r="F25" s="87" t="s">
        <v>153</v>
      </c>
      <c r="G25" s="87" t="s">
        <v>153</v>
      </c>
      <c r="H25" s="87" t="s">
        <v>153</v>
      </c>
      <c r="I25" s="87" t="s">
        <v>153</v>
      </c>
      <c r="J25" s="85" t="s">
        <v>153</v>
      </c>
    </row>
    <row r="26" spans="1:10" x14ac:dyDescent="0.2">
      <c r="A26" s="304" t="s">
        <v>81</v>
      </c>
      <c r="B26" s="318" t="s">
        <v>25</v>
      </c>
      <c r="C26" s="319"/>
      <c r="D26" s="319"/>
      <c r="E26" s="319"/>
      <c r="F26" s="319"/>
      <c r="G26" s="319"/>
      <c r="H26" s="319"/>
      <c r="I26" s="319"/>
      <c r="J26" s="320"/>
    </row>
    <row r="27" spans="1:10" ht="12.75" customHeight="1" x14ac:dyDescent="0.2">
      <c r="A27" s="305"/>
      <c r="B27" s="321" t="s">
        <v>8</v>
      </c>
      <c r="C27" s="322"/>
      <c r="D27" s="323"/>
      <c r="E27" s="321" t="s">
        <v>9</v>
      </c>
      <c r="F27" s="322"/>
      <c r="G27" s="323"/>
      <c r="H27" s="168" t="s">
        <v>101</v>
      </c>
      <c r="I27" s="168" t="s">
        <v>102</v>
      </c>
      <c r="J27" s="168" t="s">
        <v>103</v>
      </c>
    </row>
    <row r="28" spans="1:10" ht="86.1" customHeight="1" x14ac:dyDescent="0.2">
      <c r="A28" s="305"/>
      <c r="B28" s="532" t="s">
        <v>330</v>
      </c>
      <c r="C28" s="533"/>
      <c r="D28" s="534"/>
      <c r="E28" s="532" t="s">
        <v>489</v>
      </c>
      <c r="F28" s="533"/>
      <c r="G28" s="534"/>
      <c r="H28" s="45" t="s">
        <v>153</v>
      </c>
      <c r="I28" s="45">
        <v>350</v>
      </c>
      <c r="J28" s="45">
        <v>600</v>
      </c>
    </row>
    <row r="29" spans="1:10" ht="25.5" customHeight="1" x14ac:dyDescent="0.2">
      <c r="A29" s="304" t="s">
        <v>82</v>
      </c>
      <c r="B29" s="307" t="s">
        <v>26</v>
      </c>
      <c r="C29" s="308"/>
      <c r="D29" s="308"/>
      <c r="E29" s="308"/>
      <c r="F29" s="308"/>
      <c r="G29" s="308"/>
      <c r="H29" s="308"/>
      <c r="I29" s="308"/>
      <c r="J29" s="309"/>
    </row>
    <row r="30" spans="1:10" ht="13.5" customHeight="1" x14ac:dyDescent="0.2">
      <c r="A30" s="305"/>
      <c r="B30" s="89" t="s">
        <v>14</v>
      </c>
      <c r="C30" s="295" t="s">
        <v>153</v>
      </c>
      <c r="D30" s="296"/>
      <c r="E30" s="296"/>
      <c r="F30" s="296"/>
      <c r="G30" s="296"/>
      <c r="H30" s="296"/>
      <c r="I30" s="296"/>
      <c r="J30" s="297"/>
    </row>
    <row r="31" spans="1:10" ht="17.25" customHeight="1" x14ac:dyDescent="0.2">
      <c r="A31" s="305"/>
      <c r="B31" s="89" t="s">
        <v>15</v>
      </c>
      <c r="C31" s="310"/>
      <c r="D31" s="310"/>
      <c r="E31" s="310"/>
      <c r="F31" s="310"/>
      <c r="G31" s="310"/>
      <c r="H31" s="310"/>
      <c r="I31" s="310"/>
      <c r="J31" s="310"/>
    </row>
    <row r="32" spans="1:10" ht="24.75" customHeight="1" x14ac:dyDescent="0.2">
      <c r="A32" s="305"/>
      <c r="B32" s="89" t="s">
        <v>13</v>
      </c>
      <c r="C32" s="310" t="s">
        <v>153</v>
      </c>
      <c r="D32" s="310"/>
      <c r="E32" s="310"/>
      <c r="F32" s="310"/>
      <c r="G32" s="310"/>
      <c r="H32" s="310"/>
      <c r="I32" s="310"/>
      <c r="J32" s="310"/>
    </row>
    <row r="33" spans="1:10" x14ac:dyDescent="0.2">
      <c r="A33" s="305"/>
      <c r="B33" s="311" t="s">
        <v>90</v>
      </c>
      <c r="C33" s="312"/>
      <c r="D33" s="312"/>
      <c r="E33" s="312"/>
      <c r="F33" s="312"/>
      <c r="G33" s="312"/>
      <c r="H33" s="312"/>
      <c r="I33" s="313" t="s">
        <v>89</v>
      </c>
      <c r="J33" s="314"/>
    </row>
    <row r="34" spans="1:10" ht="20.25" customHeight="1" x14ac:dyDescent="0.2">
      <c r="A34" s="306"/>
      <c r="B34" s="315" t="s">
        <v>153</v>
      </c>
      <c r="C34" s="316"/>
      <c r="D34" s="316"/>
      <c r="E34" s="316"/>
      <c r="F34" s="316"/>
      <c r="G34" s="316"/>
      <c r="H34" s="316"/>
      <c r="I34" s="316"/>
      <c r="J34" s="317"/>
    </row>
    <row r="35" spans="1:10" ht="64.5" customHeight="1" x14ac:dyDescent="0.2">
      <c r="A35" s="71" t="s">
        <v>83</v>
      </c>
      <c r="B35" s="527" t="s">
        <v>167</v>
      </c>
      <c r="C35" s="528"/>
      <c r="D35" s="528"/>
      <c r="E35" s="528"/>
      <c r="F35" s="528"/>
      <c r="G35" s="528"/>
      <c r="H35" s="528"/>
      <c r="I35" s="528"/>
      <c r="J35" s="529"/>
    </row>
    <row r="36" spans="1:10" ht="23.25" customHeight="1" x14ac:dyDescent="0.2">
      <c r="B36" s="298" t="s">
        <v>21</v>
      </c>
      <c r="C36" s="298"/>
      <c r="D36" s="298"/>
      <c r="E36" s="298"/>
      <c r="F36" s="299"/>
      <c r="G36" s="299"/>
    </row>
    <row r="37" spans="1:10" x14ac:dyDescent="0.2">
      <c r="B37" s="290" t="s">
        <v>22</v>
      </c>
      <c r="C37" s="290"/>
      <c r="D37" s="290"/>
      <c r="E37" s="290"/>
      <c r="F37" s="291"/>
      <c r="G37" s="291"/>
    </row>
    <row r="38" spans="1:10" x14ac:dyDescent="0.2">
      <c r="B38" s="292"/>
      <c r="C38" s="292"/>
      <c r="D38" s="292"/>
      <c r="E38" s="292"/>
      <c r="F38" s="300"/>
      <c r="G38" s="300"/>
    </row>
    <row r="39" spans="1:10" x14ac:dyDescent="0.2">
      <c r="B39" s="290" t="s">
        <v>91</v>
      </c>
      <c r="C39" s="290"/>
      <c r="D39" s="290"/>
      <c r="E39" s="290"/>
      <c r="F39" s="291"/>
      <c r="G39" s="291"/>
    </row>
    <row r="40" spans="1:10" x14ac:dyDescent="0.2">
      <c r="B40" s="292"/>
      <c r="C40" s="293"/>
      <c r="D40" s="193"/>
      <c r="E40" s="193"/>
      <c r="F40" s="193"/>
      <c r="G40" s="193"/>
    </row>
    <row r="41" spans="1:10" x14ac:dyDescent="0.2">
      <c r="B41" s="290" t="s">
        <v>27</v>
      </c>
      <c r="C41" s="291"/>
      <c r="D41" s="193"/>
      <c r="E41" s="193"/>
      <c r="F41" s="193"/>
      <c r="G41" s="193"/>
    </row>
    <row r="42" spans="1:10" x14ac:dyDescent="0.2">
      <c r="B42" s="292"/>
      <c r="C42" s="293"/>
      <c r="D42" s="193"/>
      <c r="E42" s="193"/>
      <c r="F42" s="193"/>
      <c r="G42" s="193"/>
    </row>
    <row r="43" spans="1:10" x14ac:dyDescent="0.2">
      <c r="B43" s="290" t="s">
        <v>30</v>
      </c>
      <c r="C43" s="291"/>
      <c r="D43" s="193"/>
      <c r="E43" s="193"/>
      <c r="F43" s="193"/>
      <c r="G43" s="193"/>
    </row>
    <row r="44" spans="1:10" ht="48.75" customHeight="1" x14ac:dyDescent="0.2">
      <c r="A44" s="294" t="s">
        <v>100</v>
      </c>
      <c r="B44" s="294"/>
      <c r="C44" s="294"/>
      <c r="D44" s="294"/>
      <c r="E44" s="294"/>
      <c r="F44" s="294"/>
      <c r="G44" s="294"/>
      <c r="H44" s="294"/>
      <c r="I44" s="294"/>
      <c r="J44" s="294"/>
    </row>
  </sheetData>
  <dataConsolidate/>
  <mergeCells count="56">
    <mergeCell ref="B41:C41"/>
    <mergeCell ref="B42:C42"/>
    <mergeCell ref="B43:C43"/>
    <mergeCell ref="A44:J44"/>
    <mergeCell ref="B35:J35"/>
    <mergeCell ref="B36:G36"/>
    <mergeCell ref="B37:G37"/>
    <mergeCell ref="B38:G38"/>
    <mergeCell ref="B39:G39"/>
    <mergeCell ref="B40:C40"/>
    <mergeCell ref="A29:A34"/>
    <mergeCell ref="B29:J29"/>
    <mergeCell ref="C30:J30"/>
    <mergeCell ref="C31:J31"/>
    <mergeCell ref="C32:J32"/>
    <mergeCell ref="B33:H33"/>
    <mergeCell ref="I33:J33"/>
    <mergeCell ref="B34:J34"/>
    <mergeCell ref="A26:A28"/>
    <mergeCell ref="B26:J26"/>
    <mergeCell ref="B27:D27"/>
    <mergeCell ref="E27:G27"/>
    <mergeCell ref="B28:D28"/>
    <mergeCell ref="E28:G28"/>
    <mergeCell ref="A15:A16"/>
    <mergeCell ref="B15:E15"/>
    <mergeCell ref="F15:J15"/>
    <mergeCell ref="B16:E16"/>
    <mergeCell ref="F16:J16"/>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I24 E19:J21 E24:G24">
      <formula1>-1000000000000</formula1>
      <formula2>1000000000000</formula2>
    </dataValidation>
    <dataValidation type="whole" errorStyle="information" allowBlank="1" showInputMessage="1" showErrorMessage="1" error="Jāievada skaitlis" sqref="E23:G23 H23:H24 J23:J24 I23">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H21" sqref="H21"/>
    </sheetView>
  </sheetViews>
  <sheetFormatPr defaultColWidth="8.7109375" defaultRowHeight="12.75" x14ac:dyDescent="0.2"/>
  <cols>
    <col min="1" max="1" width="3.5703125" style="194" customWidth="1"/>
    <col min="2" max="2" width="25.7109375" style="194" customWidth="1"/>
    <col min="3" max="3" width="13.7109375" style="194" customWidth="1"/>
    <col min="4" max="4" width="5.28515625" style="194" customWidth="1"/>
    <col min="5" max="10" width="14.28515625" style="194" customWidth="1"/>
    <col min="11" max="11" width="8.7109375" style="194"/>
    <col min="12" max="12" width="8.7109375" style="80"/>
    <col min="13" max="14" width="8.7109375" style="194"/>
    <col min="15" max="15" width="11.5703125" style="194" bestFit="1" customWidth="1"/>
    <col min="16" max="16" width="12.28515625" style="194" bestFit="1" customWidth="1"/>
    <col min="17"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94"/>
      <c r="M2" s="193"/>
    </row>
    <row r="3" spans="1:13" ht="13.5" customHeight="1" x14ac:dyDescent="0.2">
      <c r="A3" s="25"/>
      <c r="B3" s="26"/>
      <c r="C3" s="26"/>
      <c r="D3" s="26"/>
      <c r="E3" s="26"/>
      <c r="F3" s="26"/>
      <c r="G3" s="26"/>
      <c r="H3" s="26"/>
      <c r="I3" s="26"/>
      <c r="L3" s="67"/>
      <c r="M3" s="193"/>
    </row>
    <row r="4" spans="1:13" ht="13.5" customHeight="1" x14ac:dyDescent="0.2">
      <c r="A4" s="25"/>
      <c r="B4" s="360" t="s">
        <v>105</v>
      </c>
      <c r="C4" s="360"/>
      <c r="D4" s="361" t="s">
        <v>45</v>
      </c>
      <c r="E4" s="361"/>
      <c r="F4" s="361"/>
      <c r="G4" s="361"/>
      <c r="L4" s="67"/>
      <c r="M4" s="193"/>
    </row>
    <row r="5" spans="1:13" ht="27.75" customHeight="1" x14ac:dyDescent="0.2">
      <c r="A5" s="25"/>
      <c r="B5" s="362" t="s">
        <v>19</v>
      </c>
      <c r="C5" s="362"/>
      <c r="D5" s="363" t="s">
        <v>306</v>
      </c>
      <c r="E5" s="363"/>
      <c r="F5" s="363"/>
      <c r="G5" s="363"/>
      <c r="H5" s="363"/>
      <c r="I5" s="363"/>
      <c r="J5" s="364"/>
      <c r="L5" s="67"/>
      <c r="M5" s="193"/>
    </row>
    <row r="6" spans="1:13" x14ac:dyDescent="0.2">
      <c r="A6" s="25"/>
      <c r="B6" s="68" t="s">
        <v>11</v>
      </c>
      <c r="C6" s="50" t="s">
        <v>177</v>
      </c>
      <c r="D6" s="69"/>
      <c r="E6" s="69"/>
      <c r="F6" s="69"/>
      <c r="G6" s="69"/>
      <c r="H6" s="69"/>
      <c r="I6" s="69"/>
      <c r="L6" s="67"/>
      <c r="M6" s="193"/>
    </row>
    <row r="7" spans="1:13" x14ac:dyDescent="0.2">
      <c r="A7" s="25"/>
      <c r="B7" s="25"/>
      <c r="C7" s="25"/>
      <c r="L7" s="67"/>
      <c r="M7" s="193"/>
    </row>
    <row r="8" spans="1:13" ht="12.75" customHeight="1" x14ac:dyDescent="0.2">
      <c r="A8" s="70" t="s">
        <v>12</v>
      </c>
      <c r="B8" s="358" t="s">
        <v>20</v>
      </c>
      <c r="C8" s="358"/>
      <c r="D8" s="358"/>
      <c r="E8" s="358"/>
      <c r="F8" s="358"/>
      <c r="G8" s="358"/>
      <c r="H8" s="358"/>
      <c r="I8" s="358"/>
      <c r="J8" s="358"/>
      <c r="L8" s="350" t="s">
        <v>93</v>
      </c>
      <c r="M8" s="351"/>
    </row>
    <row r="9" spans="1:13" ht="33.6" customHeight="1" x14ac:dyDescent="0.2">
      <c r="A9" s="71" t="s">
        <v>74</v>
      </c>
      <c r="B9" s="190" t="s">
        <v>16</v>
      </c>
      <c r="C9" s="296" t="s">
        <v>307</v>
      </c>
      <c r="D9" s="296"/>
      <c r="E9" s="296"/>
      <c r="F9" s="296"/>
      <c r="G9" s="296"/>
      <c r="H9" s="296"/>
      <c r="I9" s="296"/>
      <c r="J9" s="297"/>
      <c r="L9" s="72">
        <f>LEN(TRIM(C9))</f>
        <v>162</v>
      </c>
      <c r="M9" s="73" t="s">
        <v>67</v>
      </c>
    </row>
    <row r="10" spans="1:13" ht="71.650000000000006" customHeight="1" x14ac:dyDescent="0.2">
      <c r="A10" s="192" t="s">
        <v>75</v>
      </c>
      <c r="B10" s="190" t="s">
        <v>17</v>
      </c>
      <c r="C10" s="295" t="s">
        <v>308</v>
      </c>
      <c r="D10" s="352"/>
      <c r="E10" s="352"/>
      <c r="F10" s="352"/>
      <c r="G10" s="352"/>
      <c r="H10" s="352"/>
      <c r="I10" s="352"/>
      <c r="J10" s="353"/>
      <c r="L10" s="74">
        <f>LEN(TRIM(C10))-LEN(SUBSTITUTE(C10," ",""))+1</f>
        <v>66</v>
      </c>
      <c r="M10" s="75" t="s">
        <v>68</v>
      </c>
    </row>
    <row r="11" spans="1:13" ht="14.25" customHeight="1" x14ac:dyDescent="0.2">
      <c r="A11" s="191" t="s">
        <v>76</v>
      </c>
      <c r="B11" s="76" t="s">
        <v>23</v>
      </c>
      <c r="C11" s="354" t="s">
        <v>359</v>
      </c>
      <c r="D11" s="354"/>
      <c r="E11" s="354"/>
      <c r="F11" s="354"/>
      <c r="G11" s="354"/>
      <c r="H11" s="354"/>
      <c r="I11" s="354"/>
      <c r="J11" s="355"/>
      <c r="L11" s="67"/>
      <c r="M11" s="193"/>
    </row>
    <row r="12" spans="1:13" ht="38.25" customHeight="1" x14ac:dyDescent="0.2">
      <c r="A12" s="71" t="s">
        <v>77</v>
      </c>
      <c r="B12" s="356" t="s">
        <v>31</v>
      </c>
      <c r="C12" s="357"/>
      <c r="D12" s="357"/>
      <c r="E12" s="310" t="s">
        <v>153</v>
      </c>
      <c r="F12" s="349"/>
      <c r="G12" s="349"/>
      <c r="H12" s="349"/>
      <c r="I12" s="349"/>
      <c r="J12" s="349"/>
      <c r="K12" s="77"/>
      <c r="L12" s="193"/>
      <c r="M12" s="193"/>
    </row>
    <row r="13" spans="1:13" ht="63.75" customHeight="1" x14ac:dyDescent="0.2">
      <c r="A13" s="304" t="s">
        <v>78</v>
      </c>
      <c r="B13" s="190" t="s">
        <v>29</v>
      </c>
      <c r="C13" s="339" t="s">
        <v>70</v>
      </c>
      <c r="D13" s="340"/>
      <c r="E13" s="295" t="s">
        <v>153</v>
      </c>
      <c r="F13" s="341"/>
      <c r="G13" s="341"/>
      <c r="H13" s="341"/>
      <c r="I13" s="341"/>
      <c r="J13" s="342"/>
      <c r="L13" s="78">
        <f>LEN(TRIM(E13))-LEN(SUBSTITUTE(E13," ",""))+1</f>
        <v>1</v>
      </c>
      <c r="M13" s="79" t="s">
        <v>68</v>
      </c>
    </row>
    <row r="14" spans="1:13" ht="38.25" customHeight="1" x14ac:dyDescent="0.2">
      <c r="A14" s="338"/>
      <c r="B14" s="190"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25.5" customHeight="1" x14ac:dyDescent="0.2">
      <c r="A16" s="343"/>
      <c r="B16" s="310" t="s">
        <v>299</v>
      </c>
      <c r="C16" s="349"/>
      <c r="D16" s="349"/>
      <c r="E16" s="349"/>
      <c r="F16" s="296" t="s">
        <v>300</v>
      </c>
      <c r="G16" s="296"/>
      <c r="H16" s="296"/>
      <c r="I16" s="296"/>
      <c r="J16" s="297"/>
    </row>
    <row r="17" spans="1:10" ht="30" customHeight="1" x14ac:dyDescent="0.2">
      <c r="A17" s="343"/>
      <c r="B17" s="310" t="s">
        <v>309</v>
      </c>
      <c r="C17" s="349"/>
      <c r="D17" s="349"/>
      <c r="E17" s="349"/>
      <c r="F17" s="296" t="s">
        <v>300</v>
      </c>
      <c r="G17" s="296"/>
      <c r="H17" s="296"/>
      <c r="I17" s="296"/>
      <c r="J17" s="297"/>
    </row>
    <row r="18" spans="1:10" ht="14.25" customHeight="1" x14ac:dyDescent="0.2">
      <c r="A18" s="304" t="s">
        <v>80</v>
      </c>
      <c r="B18" s="307" t="s">
        <v>7</v>
      </c>
      <c r="C18" s="308"/>
      <c r="D18" s="308"/>
      <c r="E18" s="308"/>
      <c r="F18" s="308"/>
      <c r="G18" s="308"/>
      <c r="H18" s="308"/>
      <c r="I18" s="308"/>
      <c r="J18" s="309"/>
    </row>
    <row r="19" spans="1:10" ht="61.5" customHeight="1" x14ac:dyDescent="0.2">
      <c r="A19" s="305"/>
      <c r="B19" s="326"/>
      <c r="C19" s="326"/>
      <c r="D19" s="326"/>
      <c r="E19" s="167" t="s">
        <v>101</v>
      </c>
      <c r="F19" s="167" t="s">
        <v>102</v>
      </c>
      <c r="G19" s="167" t="s">
        <v>103</v>
      </c>
      <c r="H19" s="81" t="s">
        <v>94</v>
      </c>
      <c r="I19" s="81" t="s">
        <v>95</v>
      </c>
      <c r="J19" s="81" t="s">
        <v>96</v>
      </c>
    </row>
    <row r="20" spans="1:10" ht="15" customHeight="1" x14ac:dyDescent="0.2">
      <c r="A20" s="305"/>
      <c r="B20" s="327" t="s">
        <v>99</v>
      </c>
      <c r="C20" s="328"/>
      <c r="D20" s="329"/>
      <c r="E20" s="45" t="s">
        <v>153</v>
      </c>
      <c r="F20" s="45" t="s">
        <v>153</v>
      </c>
      <c r="G20" s="45" t="s">
        <v>153</v>
      </c>
      <c r="H20" s="82" t="s">
        <v>153</v>
      </c>
      <c r="I20" s="82" t="s">
        <v>153</v>
      </c>
      <c r="J20" s="83" t="s">
        <v>153</v>
      </c>
    </row>
    <row r="21" spans="1:10" x14ac:dyDescent="0.2">
      <c r="A21" s="305"/>
      <c r="B21" s="330" t="s">
        <v>97</v>
      </c>
      <c r="C21" s="330"/>
      <c r="D21" s="331"/>
      <c r="E21" s="45" t="s">
        <v>153</v>
      </c>
      <c r="F21" s="45">
        <v>50000000</v>
      </c>
      <c r="G21" s="45">
        <v>100000000</v>
      </c>
      <c r="H21" s="84" t="s">
        <v>153</v>
      </c>
      <c r="I21" s="45">
        <v>100000000</v>
      </c>
      <c r="J21" s="85" t="s">
        <v>153</v>
      </c>
    </row>
    <row r="22" spans="1:10" ht="12.75" customHeight="1" x14ac:dyDescent="0.2">
      <c r="A22" s="305"/>
      <c r="B22" s="311" t="s">
        <v>98</v>
      </c>
      <c r="C22" s="312"/>
      <c r="D22" s="312"/>
      <c r="E22" s="45" t="s">
        <v>153</v>
      </c>
      <c r="F22" s="45" t="s">
        <v>153</v>
      </c>
      <c r="G22" s="45" t="s">
        <v>153</v>
      </c>
      <c r="H22" s="45" t="s">
        <v>153</v>
      </c>
      <c r="I22" s="45" t="s">
        <v>153</v>
      </c>
      <c r="J22" s="85" t="s">
        <v>153</v>
      </c>
    </row>
    <row r="23" spans="1:10" ht="12.75" customHeight="1" x14ac:dyDescent="0.2">
      <c r="A23" s="305"/>
      <c r="B23" s="311" t="s">
        <v>92</v>
      </c>
      <c r="C23" s="312"/>
      <c r="D23" s="312"/>
      <c r="E23" s="312"/>
      <c r="F23" s="312"/>
      <c r="G23" s="312"/>
      <c r="H23" s="312"/>
      <c r="I23" s="312"/>
      <c r="J23" s="332"/>
    </row>
    <row r="24" spans="1:10" ht="13.5" customHeight="1" x14ac:dyDescent="0.2">
      <c r="A24" s="305"/>
      <c r="B24" s="333" t="s">
        <v>24</v>
      </c>
      <c r="C24" s="333"/>
      <c r="D24" s="334"/>
      <c r="E24" s="45" t="s">
        <v>153</v>
      </c>
      <c r="F24" s="45" t="s">
        <v>153</v>
      </c>
      <c r="G24" s="45" t="s">
        <v>153</v>
      </c>
      <c r="H24" s="45" t="s">
        <v>153</v>
      </c>
      <c r="I24" s="86" t="s">
        <v>153</v>
      </c>
      <c r="J24" s="85" t="s">
        <v>153</v>
      </c>
    </row>
    <row r="25" spans="1:10" ht="13.5" customHeight="1" x14ac:dyDescent="0.2">
      <c r="A25" s="305"/>
      <c r="B25" s="333" t="s">
        <v>6</v>
      </c>
      <c r="C25" s="333"/>
      <c r="D25" s="334"/>
      <c r="E25" s="45" t="s">
        <v>153</v>
      </c>
      <c r="F25" s="45">
        <v>50000000</v>
      </c>
      <c r="G25" s="45">
        <v>100000000</v>
      </c>
      <c r="H25" s="84" t="s">
        <v>153</v>
      </c>
      <c r="I25" s="45">
        <v>100000000</v>
      </c>
      <c r="J25" s="85" t="s">
        <v>153</v>
      </c>
    </row>
    <row r="26" spans="1:10" ht="24" customHeight="1" x14ac:dyDescent="0.2">
      <c r="A26" s="306"/>
      <c r="B26" s="330" t="s">
        <v>104</v>
      </c>
      <c r="C26" s="330"/>
      <c r="D26" s="331"/>
      <c r="E26" s="87" t="s">
        <v>153</v>
      </c>
      <c r="F26" s="87" t="s">
        <v>153</v>
      </c>
      <c r="G26" s="87" t="s">
        <v>153</v>
      </c>
      <c r="H26" s="87" t="s">
        <v>153</v>
      </c>
      <c r="I26" s="87" t="s">
        <v>153</v>
      </c>
      <c r="J26" s="85" t="s">
        <v>153</v>
      </c>
    </row>
    <row r="27" spans="1:10" x14ac:dyDescent="0.2">
      <c r="A27" s="304" t="s">
        <v>81</v>
      </c>
      <c r="B27" s="318" t="s">
        <v>25</v>
      </c>
      <c r="C27" s="319"/>
      <c r="D27" s="319"/>
      <c r="E27" s="319"/>
      <c r="F27" s="319"/>
      <c r="G27" s="319"/>
      <c r="H27" s="319"/>
      <c r="I27" s="319"/>
      <c r="J27" s="320"/>
    </row>
    <row r="28" spans="1:10" ht="12.75" customHeight="1" x14ac:dyDescent="0.2">
      <c r="A28" s="305"/>
      <c r="B28" s="321" t="s">
        <v>8</v>
      </c>
      <c r="C28" s="322"/>
      <c r="D28" s="323"/>
      <c r="E28" s="321" t="s">
        <v>9</v>
      </c>
      <c r="F28" s="322"/>
      <c r="G28" s="323"/>
      <c r="H28" s="168" t="s">
        <v>101</v>
      </c>
      <c r="I28" s="168" t="s">
        <v>102</v>
      </c>
      <c r="J28" s="168" t="s">
        <v>103</v>
      </c>
    </row>
    <row r="29" spans="1:10" ht="47.1" customHeight="1" x14ac:dyDescent="0.2">
      <c r="A29" s="305"/>
      <c r="B29" s="532" t="s">
        <v>310</v>
      </c>
      <c r="C29" s="533"/>
      <c r="D29" s="534"/>
      <c r="E29" s="621" t="s">
        <v>490</v>
      </c>
      <c r="F29" s="622"/>
      <c r="G29" s="623"/>
      <c r="H29" s="45" t="s">
        <v>153</v>
      </c>
      <c r="I29" s="45">
        <v>2500</v>
      </c>
      <c r="J29" s="45">
        <v>5000</v>
      </c>
    </row>
    <row r="30" spans="1:10" ht="25.5" customHeight="1" x14ac:dyDescent="0.2">
      <c r="A30" s="304" t="s">
        <v>82</v>
      </c>
      <c r="B30" s="307" t="s">
        <v>26</v>
      </c>
      <c r="C30" s="308"/>
      <c r="D30" s="308"/>
      <c r="E30" s="308"/>
      <c r="F30" s="308"/>
      <c r="G30" s="308"/>
      <c r="H30" s="308"/>
      <c r="I30" s="308"/>
      <c r="J30" s="309"/>
    </row>
    <row r="31" spans="1:10" ht="13.5" customHeight="1" x14ac:dyDescent="0.2">
      <c r="A31" s="305"/>
      <c r="B31" s="89" t="s">
        <v>14</v>
      </c>
      <c r="C31" s="295" t="s">
        <v>153</v>
      </c>
      <c r="D31" s="296"/>
      <c r="E31" s="296"/>
      <c r="F31" s="296"/>
      <c r="G31" s="296"/>
      <c r="H31" s="296"/>
      <c r="I31" s="296"/>
      <c r="J31" s="297"/>
    </row>
    <row r="32" spans="1:10" ht="17.25" customHeight="1" x14ac:dyDescent="0.2">
      <c r="A32" s="305"/>
      <c r="B32" s="89" t="s">
        <v>15</v>
      </c>
      <c r="C32" s="310"/>
      <c r="D32" s="310"/>
      <c r="E32" s="310"/>
      <c r="F32" s="310"/>
      <c r="G32" s="310"/>
      <c r="H32" s="310"/>
      <c r="I32" s="310"/>
      <c r="J32" s="310"/>
    </row>
    <row r="33" spans="1:10" ht="24.75" customHeight="1" x14ac:dyDescent="0.2">
      <c r="A33" s="305"/>
      <c r="B33" s="89" t="s">
        <v>13</v>
      </c>
      <c r="C33" s="310" t="s">
        <v>153</v>
      </c>
      <c r="D33" s="310"/>
      <c r="E33" s="310"/>
      <c r="F33" s="310"/>
      <c r="G33" s="310"/>
      <c r="H33" s="310"/>
      <c r="I33" s="310"/>
      <c r="J33" s="310"/>
    </row>
    <row r="34" spans="1:10" x14ac:dyDescent="0.2">
      <c r="A34" s="305"/>
      <c r="B34" s="311" t="s">
        <v>90</v>
      </c>
      <c r="C34" s="312"/>
      <c r="D34" s="312"/>
      <c r="E34" s="312"/>
      <c r="F34" s="312"/>
      <c r="G34" s="312"/>
      <c r="H34" s="312"/>
      <c r="I34" s="313" t="s">
        <v>89</v>
      </c>
      <c r="J34" s="314"/>
    </row>
    <row r="35" spans="1:10" ht="20.25" customHeight="1" x14ac:dyDescent="0.2">
      <c r="A35" s="306"/>
      <c r="B35" s="315" t="s">
        <v>153</v>
      </c>
      <c r="C35" s="316"/>
      <c r="D35" s="316"/>
      <c r="E35" s="316"/>
      <c r="F35" s="316"/>
      <c r="G35" s="316"/>
      <c r="H35" s="316"/>
      <c r="I35" s="316"/>
      <c r="J35" s="317"/>
    </row>
    <row r="36" spans="1:10" ht="82.5" customHeight="1" x14ac:dyDescent="0.2">
      <c r="A36" s="71" t="s">
        <v>83</v>
      </c>
      <c r="B36" s="527" t="s">
        <v>167</v>
      </c>
      <c r="C36" s="528"/>
      <c r="D36" s="528"/>
      <c r="E36" s="528"/>
      <c r="F36" s="528"/>
      <c r="G36" s="528"/>
      <c r="H36" s="528"/>
      <c r="I36" s="528"/>
      <c r="J36" s="529"/>
    </row>
    <row r="37" spans="1:10" ht="23.25" customHeight="1" x14ac:dyDescent="0.2">
      <c r="B37" s="298" t="s">
        <v>253</v>
      </c>
      <c r="C37" s="298"/>
      <c r="D37" s="298"/>
      <c r="E37" s="298"/>
      <c r="F37" s="299"/>
      <c r="G37" s="299"/>
    </row>
    <row r="38" spans="1:10" x14ac:dyDescent="0.2">
      <c r="B38" s="290" t="s">
        <v>22</v>
      </c>
      <c r="C38" s="290"/>
      <c r="D38" s="290"/>
      <c r="E38" s="290"/>
      <c r="F38" s="291"/>
      <c r="G38" s="291"/>
    </row>
    <row r="39" spans="1:10" x14ac:dyDescent="0.2">
      <c r="B39" s="292"/>
      <c r="C39" s="292"/>
      <c r="D39" s="292"/>
      <c r="E39" s="292"/>
      <c r="F39" s="300"/>
      <c r="G39" s="300"/>
    </row>
    <row r="40" spans="1:10" x14ac:dyDescent="0.2">
      <c r="B40" s="290" t="s">
        <v>91</v>
      </c>
      <c r="C40" s="290"/>
      <c r="D40" s="290"/>
      <c r="E40" s="290"/>
      <c r="F40" s="291"/>
      <c r="G40" s="291"/>
    </row>
    <row r="41" spans="1:10" x14ac:dyDescent="0.2">
      <c r="B41" s="292"/>
      <c r="C41" s="293"/>
      <c r="D41" s="193"/>
      <c r="E41" s="193"/>
      <c r="F41" s="193"/>
      <c r="G41" s="193"/>
    </row>
    <row r="42" spans="1:10" x14ac:dyDescent="0.2">
      <c r="B42" s="290" t="s">
        <v>27</v>
      </c>
      <c r="C42" s="291"/>
      <c r="D42" s="193"/>
      <c r="E42" s="193"/>
      <c r="F42" s="193"/>
      <c r="G42" s="193"/>
    </row>
    <row r="43" spans="1:10" x14ac:dyDescent="0.2">
      <c r="B43" s="292"/>
      <c r="C43" s="293"/>
      <c r="D43" s="193"/>
      <c r="E43" s="193"/>
      <c r="F43" s="193"/>
      <c r="G43" s="193"/>
    </row>
    <row r="44" spans="1:10" x14ac:dyDescent="0.2">
      <c r="B44" s="290" t="s">
        <v>30</v>
      </c>
      <c r="C44" s="291"/>
      <c r="D44" s="193"/>
      <c r="E44" s="193"/>
      <c r="F44" s="193"/>
      <c r="G44" s="193"/>
    </row>
    <row r="45" spans="1:10" ht="48.75" customHeight="1" x14ac:dyDescent="0.2">
      <c r="A45" s="294" t="s">
        <v>100</v>
      </c>
      <c r="B45" s="294"/>
      <c r="C45" s="294"/>
      <c r="D45" s="294"/>
      <c r="E45" s="294"/>
      <c r="F45" s="294"/>
      <c r="G45" s="294"/>
      <c r="H45" s="294"/>
      <c r="I45" s="294"/>
      <c r="J45" s="294"/>
    </row>
  </sheetData>
  <dataConsolidate/>
  <mergeCells count="58">
    <mergeCell ref="A45:J45"/>
    <mergeCell ref="I34:J34"/>
    <mergeCell ref="B35:J35"/>
    <mergeCell ref="B36:J36"/>
    <mergeCell ref="B37:G37"/>
    <mergeCell ref="B38:G38"/>
    <mergeCell ref="B39:G39"/>
    <mergeCell ref="B40:G40"/>
    <mergeCell ref="B41:C41"/>
    <mergeCell ref="B42:C42"/>
    <mergeCell ref="B43:C43"/>
    <mergeCell ref="B44:C44"/>
    <mergeCell ref="A30:A35"/>
    <mergeCell ref="B30:J30"/>
    <mergeCell ref="C31:J31"/>
    <mergeCell ref="C32:J32"/>
    <mergeCell ref="C33:J33"/>
    <mergeCell ref="B34:H34"/>
    <mergeCell ref="B26:D26"/>
    <mergeCell ref="A27:A29"/>
    <mergeCell ref="B27:J27"/>
    <mergeCell ref="B28:D28"/>
    <mergeCell ref="E28:G28"/>
    <mergeCell ref="B29:D29"/>
    <mergeCell ref="E29:G29"/>
    <mergeCell ref="B17:E17"/>
    <mergeCell ref="F17:J17"/>
    <mergeCell ref="A18:A26"/>
    <mergeCell ref="B18:J18"/>
    <mergeCell ref="B19:D19"/>
    <mergeCell ref="B20:D20"/>
    <mergeCell ref="B21:D21"/>
    <mergeCell ref="B22:D22"/>
    <mergeCell ref="A15:A17"/>
    <mergeCell ref="B15:E15"/>
    <mergeCell ref="F15:J15"/>
    <mergeCell ref="B16:E16"/>
    <mergeCell ref="F16:J16"/>
    <mergeCell ref="B23:J23"/>
    <mergeCell ref="B24:D24"/>
    <mergeCell ref="B25:D25"/>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5:I25 E20:J22">
      <formula1>-1000000000000</formula1>
      <formula2>1000000000000</formula2>
    </dataValidation>
    <dataValidation type="whole" errorStyle="information" allowBlank="1" showInputMessage="1" showErrorMessage="1" error="Jāievada skaitlis" sqref="J24:J25 E24:I24">
      <formula1>-100000000000000</formula1>
      <formula2>100000000000000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zoomScaleNormal="100" zoomScalePageLayoutView="120" workbookViewId="0">
      <selection activeCell="C10" sqref="C10:J10"/>
    </sheetView>
  </sheetViews>
  <sheetFormatPr defaultColWidth="8.7109375" defaultRowHeight="12.75" x14ac:dyDescent="0.2"/>
  <cols>
    <col min="1" max="1" width="3.5703125" style="194" customWidth="1"/>
    <col min="2" max="2" width="25.5703125" style="194" customWidth="1"/>
    <col min="3" max="3" width="13.5703125" style="194" customWidth="1"/>
    <col min="4" max="4" width="5.28515625" style="194" customWidth="1"/>
    <col min="5" max="10" width="14.42578125" style="194" customWidth="1"/>
    <col min="11" max="11" width="8.7109375" style="194"/>
    <col min="12" max="12" width="8.7109375" style="80"/>
    <col min="13"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94"/>
      <c r="M2" s="193"/>
    </row>
    <row r="3" spans="1:13" ht="13.5" customHeight="1" x14ac:dyDescent="0.2">
      <c r="A3" s="25"/>
      <c r="B3" s="26"/>
      <c r="C3" s="26"/>
      <c r="D3" s="26"/>
      <c r="E3" s="26"/>
      <c r="F3" s="26"/>
      <c r="G3" s="26"/>
      <c r="H3" s="26"/>
      <c r="I3" s="26"/>
      <c r="L3" s="67"/>
      <c r="M3" s="193"/>
    </row>
    <row r="4" spans="1:13" ht="13.5" customHeight="1" x14ac:dyDescent="0.2">
      <c r="A4" s="25"/>
      <c r="B4" s="360" t="s">
        <v>105</v>
      </c>
      <c r="C4" s="360"/>
      <c r="D4" s="361" t="s">
        <v>45</v>
      </c>
      <c r="E4" s="361"/>
      <c r="F4" s="361"/>
      <c r="G4" s="361"/>
      <c r="L4" s="67"/>
      <c r="M4" s="193"/>
    </row>
    <row r="5" spans="1:13" ht="27.75" customHeight="1" x14ac:dyDescent="0.2">
      <c r="A5" s="25"/>
      <c r="B5" s="362" t="s">
        <v>19</v>
      </c>
      <c r="C5" s="362"/>
      <c r="D5" s="628" t="s">
        <v>316</v>
      </c>
      <c r="E5" s="628"/>
      <c r="F5" s="628"/>
      <c r="G5" s="628"/>
      <c r="H5" s="628"/>
      <c r="I5" s="628"/>
      <c r="J5" s="629"/>
      <c r="L5" s="67"/>
      <c r="M5" s="193"/>
    </row>
    <row r="6" spans="1:13" x14ac:dyDescent="0.2">
      <c r="A6" s="25"/>
      <c r="B6" s="68" t="s">
        <v>11</v>
      </c>
      <c r="C6" s="166" t="s">
        <v>178</v>
      </c>
      <c r="D6" s="69"/>
      <c r="E6" s="69"/>
      <c r="F6" s="69"/>
      <c r="G6" s="69"/>
      <c r="H6" s="69"/>
      <c r="I6" s="69"/>
      <c r="L6" s="67"/>
      <c r="M6" s="193"/>
    </row>
    <row r="7" spans="1:13" x14ac:dyDescent="0.2">
      <c r="A7" s="25"/>
      <c r="B7" s="25"/>
      <c r="C7" s="25"/>
      <c r="L7" s="67"/>
      <c r="M7" s="193"/>
    </row>
    <row r="8" spans="1:13" ht="12.75" customHeight="1" x14ac:dyDescent="0.2">
      <c r="A8" s="70" t="s">
        <v>12</v>
      </c>
      <c r="B8" s="358" t="s">
        <v>20</v>
      </c>
      <c r="C8" s="358"/>
      <c r="D8" s="358"/>
      <c r="E8" s="358"/>
      <c r="F8" s="358"/>
      <c r="G8" s="358"/>
      <c r="H8" s="358"/>
      <c r="I8" s="358"/>
      <c r="J8" s="358"/>
      <c r="L8" s="350" t="s">
        <v>93</v>
      </c>
      <c r="M8" s="351"/>
    </row>
    <row r="9" spans="1:13" ht="27.75" customHeight="1" x14ac:dyDescent="0.2">
      <c r="A9" s="71" t="s">
        <v>74</v>
      </c>
      <c r="B9" s="190" t="s">
        <v>16</v>
      </c>
      <c r="C9" s="296" t="s">
        <v>317</v>
      </c>
      <c r="D9" s="296"/>
      <c r="E9" s="296"/>
      <c r="F9" s="296"/>
      <c r="G9" s="296"/>
      <c r="H9" s="296"/>
      <c r="I9" s="296"/>
      <c r="J9" s="297"/>
      <c r="L9" s="72">
        <f>LEN(TRIM(C9))</f>
        <v>121</v>
      </c>
      <c r="M9" s="73" t="s">
        <v>67</v>
      </c>
    </row>
    <row r="10" spans="1:13" ht="196.5" customHeight="1" x14ac:dyDescent="0.2">
      <c r="A10" s="192" t="s">
        <v>75</v>
      </c>
      <c r="B10" s="190" t="s">
        <v>17</v>
      </c>
      <c r="C10" s="295" t="s">
        <v>318</v>
      </c>
      <c r="D10" s="352"/>
      <c r="E10" s="352"/>
      <c r="F10" s="352"/>
      <c r="G10" s="352"/>
      <c r="H10" s="352"/>
      <c r="I10" s="352"/>
      <c r="J10" s="353"/>
      <c r="L10" s="74">
        <f>LEN(TRIM(C10))-LEN(SUBSTITUTE(C10," ",""))+1</f>
        <v>246</v>
      </c>
      <c r="M10" s="75" t="s">
        <v>68</v>
      </c>
    </row>
    <row r="11" spans="1:13" ht="14.25" customHeight="1" x14ac:dyDescent="0.2">
      <c r="A11" s="191" t="s">
        <v>76</v>
      </c>
      <c r="B11" s="76" t="s">
        <v>23</v>
      </c>
      <c r="C11" s="354" t="s">
        <v>319</v>
      </c>
      <c r="D11" s="354"/>
      <c r="E11" s="354"/>
      <c r="F11" s="354"/>
      <c r="G11" s="354"/>
      <c r="H11" s="354"/>
      <c r="I11" s="354"/>
      <c r="J11" s="355"/>
      <c r="L11" s="67"/>
      <c r="M11" s="193"/>
    </row>
    <row r="12" spans="1:13" ht="38.25" customHeight="1" x14ac:dyDescent="0.2">
      <c r="A12" s="71" t="s">
        <v>77</v>
      </c>
      <c r="B12" s="356" t="s">
        <v>31</v>
      </c>
      <c r="C12" s="357"/>
      <c r="D12" s="357"/>
      <c r="E12" s="310" t="s">
        <v>153</v>
      </c>
      <c r="F12" s="349"/>
      <c r="G12" s="349"/>
      <c r="H12" s="349"/>
      <c r="I12" s="349"/>
      <c r="J12" s="349"/>
      <c r="K12" s="77"/>
      <c r="L12" s="193"/>
      <c r="M12" s="193"/>
    </row>
    <row r="13" spans="1:13" ht="63.75" customHeight="1" x14ac:dyDescent="0.2">
      <c r="A13" s="304" t="s">
        <v>78</v>
      </c>
      <c r="B13" s="190" t="s">
        <v>29</v>
      </c>
      <c r="C13" s="339" t="s">
        <v>70</v>
      </c>
      <c r="D13" s="340"/>
      <c r="E13" s="295" t="s">
        <v>153</v>
      </c>
      <c r="F13" s="341"/>
      <c r="G13" s="341"/>
      <c r="H13" s="341"/>
      <c r="I13" s="341"/>
      <c r="J13" s="342"/>
      <c r="L13" s="78">
        <f>LEN(TRIM(E13))-LEN(SUBSTITUTE(E13," ",""))+1</f>
        <v>1</v>
      </c>
      <c r="M13" s="79" t="s">
        <v>68</v>
      </c>
    </row>
    <row r="14" spans="1:13" ht="38.25" customHeight="1" x14ac:dyDescent="0.2">
      <c r="A14" s="338"/>
      <c r="B14" s="190"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49.15" customHeight="1" x14ac:dyDescent="0.2">
      <c r="A16" s="343"/>
      <c r="B16" s="310" t="s">
        <v>320</v>
      </c>
      <c r="C16" s="349"/>
      <c r="D16" s="349"/>
      <c r="E16" s="349"/>
      <c r="F16" s="296" t="s">
        <v>321</v>
      </c>
      <c r="G16" s="296"/>
      <c r="H16" s="296"/>
      <c r="I16" s="296"/>
      <c r="J16" s="297"/>
    </row>
    <row r="17" spans="1:10" ht="14.25" customHeight="1" x14ac:dyDescent="0.2">
      <c r="A17" s="304" t="s">
        <v>80</v>
      </c>
      <c r="B17" s="307" t="s">
        <v>7</v>
      </c>
      <c r="C17" s="308"/>
      <c r="D17" s="308"/>
      <c r="E17" s="308"/>
      <c r="F17" s="308"/>
      <c r="G17" s="308"/>
      <c r="H17" s="308"/>
      <c r="I17" s="308"/>
      <c r="J17" s="309"/>
    </row>
    <row r="18" spans="1:10" ht="61.5" customHeight="1" x14ac:dyDescent="0.2">
      <c r="A18" s="305"/>
      <c r="B18" s="326"/>
      <c r="C18" s="326"/>
      <c r="D18" s="326"/>
      <c r="E18" s="167" t="s">
        <v>101</v>
      </c>
      <c r="F18" s="167" t="s">
        <v>102</v>
      </c>
      <c r="G18" s="167" t="s">
        <v>103</v>
      </c>
      <c r="H18" s="81" t="s">
        <v>94</v>
      </c>
      <c r="I18" s="81" t="s">
        <v>95</v>
      </c>
      <c r="J18" s="81" t="s">
        <v>96</v>
      </c>
    </row>
    <row r="19" spans="1:10" ht="15" customHeight="1" x14ac:dyDescent="0.2">
      <c r="A19" s="305"/>
      <c r="B19" s="327" t="s">
        <v>99</v>
      </c>
      <c r="C19" s="328"/>
      <c r="D19" s="329"/>
      <c r="E19" s="45" t="s">
        <v>153</v>
      </c>
      <c r="F19" s="45" t="s">
        <v>153</v>
      </c>
      <c r="G19" s="45" t="s">
        <v>153</v>
      </c>
      <c r="H19" s="82" t="s">
        <v>153</v>
      </c>
      <c r="I19" s="82" t="s">
        <v>153</v>
      </c>
      <c r="J19" s="83" t="s">
        <v>153</v>
      </c>
    </row>
    <row r="20" spans="1:10" x14ac:dyDescent="0.2">
      <c r="A20" s="305"/>
      <c r="B20" s="330" t="s">
        <v>97</v>
      </c>
      <c r="C20" s="330"/>
      <c r="D20" s="331"/>
      <c r="E20" s="45">
        <v>10000000</v>
      </c>
      <c r="F20" s="45">
        <v>20000000</v>
      </c>
      <c r="G20" s="45">
        <v>20000000</v>
      </c>
      <c r="H20" s="82" t="s">
        <v>153</v>
      </c>
      <c r="I20" s="45">
        <v>20000000</v>
      </c>
      <c r="J20" s="213" t="s">
        <v>153</v>
      </c>
    </row>
    <row r="21" spans="1:10" ht="12.75" customHeight="1" x14ac:dyDescent="0.2">
      <c r="A21" s="305"/>
      <c r="B21" s="311" t="s">
        <v>98</v>
      </c>
      <c r="C21" s="312"/>
      <c r="D21" s="312"/>
      <c r="E21" s="45" t="s">
        <v>153</v>
      </c>
      <c r="F21" s="45" t="s">
        <v>153</v>
      </c>
      <c r="G21" s="45" t="s">
        <v>153</v>
      </c>
      <c r="H21" s="82" t="s">
        <v>153</v>
      </c>
      <c r="I21" s="82" t="s">
        <v>153</v>
      </c>
      <c r="J21" s="83" t="s">
        <v>153</v>
      </c>
    </row>
    <row r="22" spans="1:10" ht="12.75" customHeight="1" x14ac:dyDescent="0.2">
      <c r="A22" s="305"/>
      <c r="B22" s="311" t="s">
        <v>92</v>
      </c>
      <c r="C22" s="312"/>
      <c r="D22" s="312"/>
      <c r="E22" s="312"/>
      <c r="F22" s="312"/>
      <c r="G22" s="312"/>
      <c r="H22" s="312"/>
      <c r="I22" s="312"/>
      <c r="J22" s="332"/>
    </row>
    <row r="23" spans="1:10" ht="13.5" customHeight="1" x14ac:dyDescent="0.2">
      <c r="A23" s="305"/>
      <c r="B23" s="333" t="s">
        <v>24</v>
      </c>
      <c r="C23" s="333"/>
      <c r="D23" s="334"/>
      <c r="E23" s="45" t="s">
        <v>153</v>
      </c>
      <c r="F23" s="45" t="s">
        <v>153</v>
      </c>
      <c r="G23" s="45" t="s">
        <v>153</v>
      </c>
      <c r="H23" s="82" t="s">
        <v>153</v>
      </c>
      <c r="I23" s="82" t="s">
        <v>153</v>
      </c>
      <c r="J23" s="83" t="s">
        <v>153</v>
      </c>
    </row>
    <row r="24" spans="1:10" ht="13.5" customHeight="1" x14ac:dyDescent="0.2">
      <c r="A24" s="305"/>
      <c r="B24" s="333" t="s">
        <v>6</v>
      </c>
      <c r="C24" s="333"/>
      <c r="D24" s="334"/>
      <c r="E24" s="45">
        <v>10000000</v>
      </c>
      <c r="F24" s="45">
        <v>20000000</v>
      </c>
      <c r="G24" s="45">
        <v>20000000</v>
      </c>
      <c r="H24" s="82" t="s">
        <v>153</v>
      </c>
      <c r="I24" s="45">
        <v>20000000</v>
      </c>
      <c r="J24" s="213" t="s">
        <v>153</v>
      </c>
    </row>
    <row r="25" spans="1:10" ht="24" customHeight="1" x14ac:dyDescent="0.2">
      <c r="A25" s="306"/>
      <c r="B25" s="330" t="s">
        <v>104</v>
      </c>
      <c r="C25" s="330"/>
      <c r="D25" s="331"/>
      <c r="E25" s="45" t="s">
        <v>153</v>
      </c>
      <c r="F25" s="45" t="s">
        <v>153</v>
      </c>
      <c r="G25" s="45" t="s">
        <v>153</v>
      </c>
      <c r="H25" s="82" t="s">
        <v>153</v>
      </c>
      <c r="I25" s="82" t="s">
        <v>153</v>
      </c>
      <c r="J25" s="83" t="s">
        <v>153</v>
      </c>
    </row>
    <row r="26" spans="1:10" x14ac:dyDescent="0.2">
      <c r="A26" s="304" t="s">
        <v>81</v>
      </c>
      <c r="B26" s="318" t="s">
        <v>25</v>
      </c>
      <c r="C26" s="319"/>
      <c r="D26" s="319"/>
      <c r="E26" s="319"/>
      <c r="F26" s="319"/>
      <c r="G26" s="319"/>
      <c r="H26" s="319"/>
      <c r="I26" s="319"/>
      <c r="J26" s="320"/>
    </row>
    <row r="27" spans="1:10" ht="12.75" customHeight="1" x14ac:dyDescent="0.2">
      <c r="A27" s="305"/>
      <c r="B27" s="321" t="s">
        <v>8</v>
      </c>
      <c r="C27" s="322"/>
      <c r="D27" s="323"/>
      <c r="E27" s="321" t="s">
        <v>9</v>
      </c>
      <c r="F27" s="322"/>
      <c r="G27" s="323"/>
      <c r="H27" s="168" t="s">
        <v>101</v>
      </c>
      <c r="I27" s="168" t="s">
        <v>102</v>
      </c>
      <c r="J27" s="168" t="s">
        <v>103</v>
      </c>
    </row>
    <row r="28" spans="1:10" ht="86.1" customHeight="1" x14ac:dyDescent="0.2">
      <c r="A28" s="305"/>
      <c r="B28" s="532" t="s">
        <v>322</v>
      </c>
      <c r="C28" s="533"/>
      <c r="D28" s="534"/>
      <c r="E28" s="532" t="s">
        <v>477</v>
      </c>
      <c r="F28" s="533"/>
      <c r="G28" s="534"/>
      <c r="H28" s="45">
        <v>204</v>
      </c>
      <c r="I28" s="45">
        <v>408</v>
      </c>
      <c r="J28" s="45">
        <v>408</v>
      </c>
    </row>
    <row r="29" spans="1:10" ht="25.5" customHeight="1" x14ac:dyDescent="0.2">
      <c r="A29" s="304" t="s">
        <v>82</v>
      </c>
      <c r="B29" s="307" t="s">
        <v>26</v>
      </c>
      <c r="C29" s="308"/>
      <c r="D29" s="308"/>
      <c r="E29" s="308"/>
      <c r="F29" s="308"/>
      <c r="G29" s="308"/>
      <c r="H29" s="308"/>
      <c r="I29" s="308"/>
      <c r="J29" s="309"/>
    </row>
    <row r="30" spans="1:10" ht="13.5" customHeight="1" x14ac:dyDescent="0.2">
      <c r="A30" s="305"/>
      <c r="B30" s="89" t="s">
        <v>14</v>
      </c>
      <c r="C30" s="295" t="s">
        <v>153</v>
      </c>
      <c r="D30" s="296"/>
      <c r="E30" s="296"/>
      <c r="F30" s="296"/>
      <c r="G30" s="296"/>
      <c r="H30" s="296"/>
      <c r="I30" s="296"/>
      <c r="J30" s="297"/>
    </row>
    <row r="31" spans="1:10" ht="17.25" customHeight="1" x14ac:dyDescent="0.2">
      <c r="A31" s="305"/>
      <c r="B31" s="89" t="s">
        <v>15</v>
      </c>
      <c r="C31" s="310"/>
      <c r="D31" s="310"/>
      <c r="E31" s="310"/>
      <c r="F31" s="310"/>
      <c r="G31" s="310"/>
      <c r="H31" s="310"/>
      <c r="I31" s="310"/>
      <c r="J31" s="310"/>
    </row>
    <row r="32" spans="1:10" ht="24.75" customHeight="1" x14ac:dyDescent="0.2">
      <c r="A32" s="305"/>
      <c r="B32" s="89" t="s">
        <v>13</v>
      </c>
      <c r="C32" s="310" t="s">
        <v>153</v>
      </c>
      <c r="D32" s="310"/>
      <c r="E32" s="310"/>
      <c r="F32" s="310"/>
      <c r="G32" s="310"/>
      <c r="H32" s="310"/>
      <c r="I32" s="310"/>
      <c r="J32" s="310"/>
    </row>
    <row r="33" spans="1:10" x14ac:dyDescent="0.2">
      <c r="A33" s="305"/>
      <c r="B33" s="311" t="s">
        <v>90</v>
      </c>
      <c r="C33" s="312"/>
      <c r="D33" s="312"/>
      <c r="E33" s="312"/>
      <c r="F33" s="312"/>
      <c r="G33" s="312"/>
      <c r="H33" s="312"/>
      <c r="I33" s="313" t="s">
        <v>89</v>
      </c>
      <c r="J33" s="314"/>
    </row>
    <row r="34" spans="1:10" ht="20.25" customHeight="1" x14ac:dyDescent="0.2">
      <c r="A34" s="306"/>
      <c r="B34" s="315" t="s">
        <v>153</v>
      </c>
      <c r="C34" s="316"/>
      <c r="D34" s="316"/>
      <c r="E34" s="316"/>
      <c r="F34" s="316"/>
      <c r="G34" s="316"/>
      <c r="H34" s="316"/>
      <c r="I34" s="316"/>
      <c r="J34" s="317"/>
    </row>
    <row r="35" spans="1:10" ht="103.15" customHeight="1" x14ac:dyDescent="0.2">
      <c r="A35" s="71" t="s">
        <v>83</v>
      </c>
      <c r="B35" s="627" t="s">
        <v>360</v>
      </c>
      <c r="C35" s="528"/>
      <c r="D35" s="528"/>
      <c r="E35" s="528"/>
      <c r="F35" s="528"/>
      <c r="G35" s="528"/>
      <c r="H35" s="528"/>
      <c r="I35" s="528"/>
      <c r="J35" s="529"/>
    </row>
    <row r="36" spans="1:10" ht="23.25" customHeight="1" x14ac:dyDescent="0.2">
      <c r="B36" s="298" t="s">
        <v>21</v>
      </c>
      <c r="C36" s="298"/>
      <c r="D36" s="298"/>
      <c r="E36" s="298"/>
      <c r="F36" s="299"/>
      <c r="G36" s="299"/>
    </row>
    <row r="37" spans="1:10" x14ac:dyDescent="0.2">
      <c r="B37" s="290" t="s">
        <v>22</v>
      </c>
      <c r="C37" s="290"/>
      <c r="D37" s="290"/>
      <c r="E37" s="290"/>
      <c r="F37" s="291"/>
      <c r="G37" s="291"/>
    </row>
    <row r="38" spans="1:10" x14ac:dyDescent="0.2">
      <c r="B38" s="292"/>
      <c r="C38" s="292"/>
      <c r="D38" s="292"/>
      <c r="E38" s="292"/>
      <c r="F38" s="300"/>
      <c r="G38" s="300"/>
    </row>
    <row r="39" spans="1:10" x14ac:dyDescent="0.2">
      <c r="B39" s="290" t="s">
        <v>91</v>
      </c>
      <c r="C39" s="290"/>
      <c r="D39" s="290"/>
      <c r="E39" s="290"/>
      <c r="F39" s="291"/>
      <c r="G39" s="291"/>
    </row>
    <row r="40" spans="1:10" x14ac:dyDescent="0.2">
      <c r="B40" s="292"/>
      <c r="C40" s="293"/>
      <c r="D40" s="193"/>
      <c r="E40" s="193"/>
      <c r="F40" s="193"/>
      <c r="G40" s="193"/>
    </row>
    <row r="41" spans="1:10" x14ac:dyDescent="0.2">
      <c r="B41" s="290" t="s">
        <v>27</v>
      </c>
      <c r="C41" s="291"/>
      <c r="D41" s="193"/>
      <c r="E41" s="193"/>
      <c r="F41" s="193"/>
      <c r="G41" s="193"/>
    </row>
    <row r="42" spans="1:10" x14ac:dyDescent="0.2">
      <c r="B42" s="292"/>
      <c r="C42" s="293"/>
      <c r="D42" s="193"/>
      <c r="E42" s="193"/>
      <c r="F42" s="193"/>
      <c r="G42" s="193"/>
    </row>
    <row r="43" spans="1:10" x14ac:dyDescent="0.2">
      <c r="B43" s="290" t="s">
        <v>30</v>
      </c>
      <c r="C43" s="291"/>
      <c r="D43" s="193"/>
      <c r="E43" s="193"/>
      <c r="F43" s="193"/>
      <c r="G43" s="193"/>
    </row>
    <row r="44" spans="1:10" ht="48.75" customHeight="1" x14ac:dyDescent="0.2">
      <c r="A44" s="294" t="s">
        <v>100</v>
      </c>
      <c r="B44" s="294"/>
      <c r="C44" s="294"/>
      <c r="D44" s="294"/>
      <c r="E44" s="294"/>
      <c r="F44" s="294"/>
      <c r="G44" s="294"/>
      <c r="H44" s="294"/>
      <c r="I44" s="294"/>
      <c r="J44" s="294"/>
    </row>
  </sheetData>
  <dataConsolidate/>
  <mergeCells count="56">
    <mergeCell ref="B41:C41"/>
    <mergeCell ref="B42:C42"/>
    <mergeCell ref="B43:C43"/>
    <mergeCell ref="A44:J44"/>
    <mergeCell ref="B35:J35"/>
    <mergeCell ref="B36:G36"/>
    <mergeCell ref="B37:G37"/>
    <mergeCell ref="B38:G38"/>
    <mergeCell ref="B39:G39"/>
    <mergeCell ref="B40:C40"/>
    <mergeCell ref="A29:A34"/>
    <mergeCell ref="B29:J29"/>
    <mergeCell ref="C30:J30"/>
    <mergeCell ref="C31:J31"/>
    <mergeCell ref="C32:J32"/>
    <mergeCell ref="B33:H33"/>
    <mergeCell ref="I33:J33"/>
    <mergeCell ref="B34:J34"/>
    <mergeCell ref="A26:A28"/>
    <mergeCell ref="B26:J26"/>
    <mergeCell ref="B27:D27"/>
    <mergeCell ref="E27:G27"/>
    <mergeCell ref="B28:D28"/>
    <mergeCell ref="E28:G28"/>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8">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J25 E19:J21">
      <formula1>-1000000000000</formula1>
      <formula2>1000000000000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workbookViewId="0">
      <selection activeCell="E13" sqref="E13:J13"/>
    </sheetView>
  </sheetViews>
  <sheetFormatPr defaultColWidth="8.7109375" defaultRowHeight="12.75" x14ac:dyDescent="0.2"/>
  <cols>
    <col min="1" max="1" width="3.5703125" style="46" customWidth="1"/>
    <col min="2" max="2" width="25.7109375" style="46" customWidth="1"/>
    <col min="3" max="3" width="13.7109375" style="46" customWidth="1"/>
    <col min="4" max="4" width="5.28515625" style="46" customWidth="1"/>
    <col min="5" max="10" width="14.28515625" style="46" customWidth="1"/>
    <col min="11" max="12" width="10.28515625" style="46" bestFit="1" customWidth="1"/>
    <col min="13" max="16384" width="8.7109375" style="46"/>
  </cols>
  <sheetData>
    <row r="1" spans="1:13" hidden="1" x14ac:dyDescent="0.2">
      <c r="A1" s="22" t="s">
        <v>0</v>
      </c>
      <c r="B1" s="22" t="s">
        <v>1</v>
      </c>
      <c r="C1" s="22"/>
      <c r="D1" s="22" t="s">
        <v>2</v>
      </c>
      <c r="E1" s="22" t="s">
        <v>3</v>
      </c>
      <c r="F1" s="22" t="s">
        <v>4</v>
      </c>
      <c r="G1" s="22" t="s">
        <v>5</v>
      </c>
    </row>
    <row r="2" spans="1:13" ht="15.75" customHeight="1" x14ac:dyDescent="0.2">
      <c r="B2" s="437" t="s">
        <v>18</v>
      </c>
      <c r="C2" s="437"/>
      <c r="D2" s="437"/>
      <c r="E2" s="437"/>
      <c r="F2" s="437"/>
      <c r="G2" s="437"/>
      <c r="H2" s="437"/>
      <c r="I2" s="437"/>
    </row>
    <row r="3" spans="1:13" ht="13.5" customHeight="1" x14ac:dyDescent="0.2">
      <c r="A3" s="47"/>
      <c r="B3" s="48"/>
      <c r="C3" s="48"/>
      <c r="D3" s="48"/>
      <c r="E3" s="48"/>
      <c r="F3" s="48"/>
      <c r="G3" s="48"/>
      <c r="H3" s="48"/>
      <c r="I3" s="48"/>
    </row>
    <row r="4" spans="1:13" ht="13.5" customHeight="1" x14ac:dyDescent="0.2">
      <c r="A4" s="47"/>
      <c r="B4" s="438" t="s">
        <v>185</v>
      </c>
      <c r="C4" s="438"/>
      <c r="D4" s="439" t="s">
        <v>45</v>
      </c>
      <c r="E4" s="439"/>
      <c r="F4" s="439"/>
      <c r="G4" s="439"/>
    </row>
    <row r="5" spans="1:13" ht="27.75" customHeight="1" x14ac:dyDescent="0.2">
      <c r="A5" s="47"/>
      <c r="B5" s="440" t="s">
        <v>19</v>
      </c>
      <c r="C5" s="440"/>
      <c r="D5" s="636" t="s">
        <v>412</v>
      </c>
      <c r="E5" s="636"/>
      <c r="F5" s="636"/>
      <c r="G5" s="636"/>
      <c r="H5" s="636"/>
      <c r="I5" s="636"/>
      <c r="J5" s="637"/>
    </row>
    <row r="6" spans="1:13" x14ac:dyDescent="0.2">
      <c r="A6" s="47"/>
      <c r="B6" s="49" t="s">
        <v>11</v>
      </c>
      <c r="C6" s="50" t="s">
        <v>183</v>
      </c>
      <c r="D6" s="51"/>
      <c r="E6" s="51"/>
      <c r="F6" s="51"/>
      <c r="G6" s="51"/>
      <c r="H6" s="51"/>
      <c r="I6" s="51"/>
    </row>
    <row r="7" spans="1:13" x14ac:dyDescent="0.2">
      <c r="A7" s="47"/>
      <c r="B7" s="47"/>
      <c r="C7" s="47"/>
    </row>
    <row r="8" spans="1:13" ht="12.75" customHeight="1" x14ac:dyDescent="0.2">
      <c r="A8" s="52" t="s">
        <v>12</v>
      </c>
      <c r="B8" s="436" t="s">
        <v>20</v>
      </c>
      <c r="C8" s="436"/>
      <c r="D8" s="436"/>
      <c r="E8" s="436"/>
      <c r="F8" s="436"/>
      <c r="G8" s="436"/>
      <c r="H8" s="436"/>
      <c r="I8" s="436"/>
      <c r="J8" s="436"/>
      <c r="L8" s="582" t="s">
        <v>93</v>
      </c>
      <c r="M8" s="351"/>
    </row>
    <row r="9" spans="1:13" ht="27.75" customHeight="1" x14ac:dyDescent="0.2">
      <c r="A9" s="53" t="s">
        <v>74</v>
      </c>
      <c r="B9" s="144" t="s">
        <v>16</v>
      </c>
      <c r="C9" s="393" t="s">
        <v>270</v>
      </c>
      <c r="D9" s="393"/>
      <c r="E9" s="393"/>
      <c r="F9" s="393"/>
      <c r="G9" s="393"/>
      <c r="H9" s="393"/>
      <c r="I9" s="393"/>
      <c r="J9" s="394"/>
      <c r="L9" s="119">
        <f>LEN(TRIM(C9))</f>
        <v>34</v>
      </c>
      <c r="M9" s="120" t="s">
        <v>67</v>
      </c>
    </row>
    <row r="10" spans="1:13" ht="60.6" customHeight="1" x14ac:dyDescent="0.2">
      <c r="A10" s="146" t="s">
        <v>75</v>
      </c>
      <c r="B10" s="144" t="s">
        <v>17</v>
      </c>
      <c r="C10" s="633" t="s">
        <v>413</v>
      </c>
      <c r="D10" s="634"/>
      <c r="E10" s="634"/>
      <c r="F10" s="634"/>
      <c r="G10" s="634"/>
      <c r="H10" s="634"/>
      <c r="I10" s="634"/>
      <c r="J10" s="635"/>
      <c r="L10" s="121">
        <f>LEN(TRIM(C10))-LEN(SUBSTITUTE(C10," ",""))+1</f>
        <v>55</v>
      </c>
      <c r="M10" s="122" t="s">
        <v>68</v>
      </c>
    </row>
    <row r="11" spans="1:13" ht="14.25" customHeight="1" x14ac:dyDescent="0.2">
      <c r="A11" s="145" t="s">
        <v>76</v>
      </c>
      <c r="B11" s="54" t="s">
        <v>23</v>
      </c>
      <c r="C11" s="431" t="s">
        <v>339</v>
      </c>
      <c r="D11" s="431"/>
      <c r="E11" s="431"/>
      <c r="F11" s="431"/>
      <c r="G11" s="431"/>
      <c r="H11" s="431"/>
      <c r="I11" s="431"/>
      <c r="J11" s="432"/>
    </row>
    <row r="12" spans="1:13" ht="50.65" customHeight="1" x14ac:dyDescent="0.2">
      <c r="A12" s="53" t="s">
        <v>77</v>
      </c>
      <c r="B12" s="433" t="s">
        <v>31</v>
      </c>
      <c r="C12" s="434"/>
      <c r="D12" s="434"/>
      <c r="E12" s="310" t="s">
        <v>187</v>
      </c>
      <c r="F12" s="349"/>
      <c r="G12" s="349"/>
      <c r="H12" s="349"/>
      <c r="I12" s="349"/>
      <c r="J12" s="349"/>
      <c r="K12" s="55"/>
    </row>
    <row r="13" spans="1:13" ht="222.75" customHeight="1" x14ac:dyDescent="0.2">
      <c r="A13" s="376" t="s">
        <v>78</v>
      </c>
      <c r="B13" s="144" t="s">
        <v>29</v>
      </c>
      <c r="C13" s="413" t="s">
        <v>69</v>
      </c>
      <c r="D13" s="414"/>
      <c r="E13" s="435" t="s">
        <v>414</v>
      </c>
      <c r="F13" s="435"/>
      <c r="G13" s="435"/>
      <c r="H13" s="435"/>
      <c r="I13" s="435"/>
      <c r="J13" s="435"/>
      <c r="L13" s="78">
        <f>LEN(TRIM(E13))-LEN(SUBSTITUTE(E13," ",""))+1</f>
        <v>207</v>
      </c>
      <c r="M13" s="79" t="s">
        <v>68</v>
      </c>
    </row>
    <row r="14" spans="1:13" ht="38.1" customHeight="1" x14ac:dyDescent="0.2">
      <c r="A14" s="412"/>
      <c r="B14" s="144" t="s">
        <v>28</v>
      </c>
      <c r="C14" s="413" t="s">
        <v>35</v>
      </c>
      <c r="D14" s="413"/>
      <c r="E14" s="392" t="s">
        <v>153</v>
      </c>
      <c r="F14" s="415"/>
      <c r="G14" s="415"/>
      <c r="H14" s="415"/>
      <c r="I14" s="415"/>
      <c r="J14" s="416"/>
      <c r="L14" s="74">
        <f>LEN(TRIM(E14))-LEN(SUBSTITUTE(E14," ",""))+1</f>
        <v>1</v>
      </c>
      <c r="M14" s="75" t="s">
        <v>68</v>
      </c>
    </row>
    <row r="15" spans="1:13" ht="38.25" customHeight="1" x14ac:dyDescent="0.2">
      <c r="A15" s="376" t="s">
        <v>79</v>
      </c>
      <c r="B15" s="418" t="s">
        <v>73</v>
      </c>
      <c r="C15" s="419"/>
      <c r="D15" s="419"/>
      <c r="E15" s="419"/>
      <c r="F15" s="420" t="s">
        <v>72</v>
      </c>
      <c r="G15" s="421"/>
      <c r="H15" s="421"/>
      <c r="I15" s="421"/>
      <c r="J15" s="422"/>
    </row>
    <row r="16" spans="1:13" ht="63" customHeight="1" x14ac:dyDescent="0.2">
      <c r="A16" s="417"/>
      <c r="B16" s="395" t="s">
        <v>271</v>
      </c>
      <c r="C16" s="423"/>
      <c r="D16" s="423"/>
      <c r="E16" s="423"/>
      <c r="F16" s="424" t="s">
        <v>272</v>
      </c>
      <c r="G16" s="424"/>
      <c r="H16" s="424"/>
      <c r="I16" s="424"/>
      <c r="J16" s="425"/>
    </row>
    <row r="17" spans="1:12" ht="14.25" customHeight="1" x14ac:dyDescent="0.2">
      <c r="A17" s="376" t="s">
        <v>80</v>
      </c>
      <c r="B17" s="389" t="s">
        <v>7</v>
      </c>
      <c r="C17" s="390"/>
      <c r="D17" s="390"/>
      <c r="E17" s="390"/>
      <c r="F17" s="390"/>
      <c r="G17" s="390"/>
      <c r="H17" s="390"/>
      <c r="I17" s="390"/>
      <c r="J17" s="391"/>
    </row>
    <row r="18" spans="1:12" ht="61.5" customHeight="1" x14ac:dyDescent="0.2">
      <c r="A18" s="377"/>
      <c r="B18" s="401"/>
      <c r="C18" s="401"/>
      <c r="D18" s="401"/>
      <c r="E18" s="56" t="s">
        <v>101</v>
      </c>
      <c r="F18" s="56" t="s">
        <v>102</v>
      </c>
      <c r="G18" s="56" t="s">
        <v>103</v>
      </c>
      <c r="H18" s="57" t="s">
        <v>94</v>
      </c>
      <c r="I18" s="57" t="s">
        <v>95</v>
      </c>
      <c r="J18" s="57" t="s">
        <v>96</v>
      </c>
    </row>
    <row r="19" spans="1:12" ht="15" customHeight="1" x14ac:dyDescent="0.2">
      <c r="A19" s="377"/>
      <c r="B19" s="574" t="s">
        <v>99</v>
      </c>
      <c r="C19" s="575"/>
      <c r="D19" s="576"/>
      <c r="E19" s="58" t="s">
        <v>153</v>
      </c>
      <c r="F19" s="58" t="s">
        <v>153</v>
      </c>
      <c r="G19" s="58" t="s">
        <v>153</v>
      </c>
      <c r="H19" s="59" t="s">
        <v>153</v>
      </c>
      <c r="I19" s="59" t="s">
        <v>153</v>
      </c>
      <c r="J19" s="60" t="s">
        <v>153</v>
      </c>
    </row>
    <row r="20" spans="1:12" x14ac:dyDescent="0.2">
      <c r="A20" s="377"/>
      <c r="B20" s="577" t="s">
        <v>97</v>
      </c>
      <c r="C20" s="577"/>
      <c r="D20" s="578"/>
      <c r="E20" s="58">
        <f>E24</f>
        <v>3190000</v>
      </c>
      <c r="F20" s="58">
        <v>3190000</v>
      </c>
      <c r="G20" s="58">
        <f t="shared" ref="G20" si="0">G24</f>
        <v>3190000</v>
      </c>
      <c r="H20" s="58">
        <v>9570000</v>
      </c>
      <c r="I20" s="58" t="s">
        <v>153</v>
      </c>
      <c r="J20" s="61">
        <v>2027</v>
      </c>
      <c r="K20" s="62"/>
    </row>
    <row r="21" spans="1:12" ht="12.75" customHeight="1" x14ac:dyDescent="0.2">
      <c r="A21" s="377"/>
      <c r="B21" s="384" t="s">
        <v>98</v>
      </c>
      <c r="C21" s="385"/>
      <c r="D21" s="385"/>
      <c r="E21" s="58" t="s">
        <v>153</v>
      </c>
      <c r="F21" s="58" t="s">
        <v>153</v>
      </c>
      <c r="G21" s="58" t="s">
        <v>153</v>
      </c>
      <c r="H21" s="58" t="s">
        <v>153</v>
      </c>
      <c r="I21" s="58" t="s">
        <v>153</v>
      </c>
      <c r="J21" s="61" t="s">
        <v>153</v>
      </c>
    </row>
    <row r="22" spans="1:12" ht="12.75" customHeight="1" x14ac:dyDescent="0.2">
      <c r="A22" s="377"/>
      <c r="B22" s="384" t="s">
        <v>92</v>
      </c>
      <c r="C22" s="385"/>
      <c r="D22" s="385"/>
      <c r="E22" s="385"/>
      <c r="F22" s="385"/>
      <c r="G22" s="385"/>
      <c r="H22" s="385"/>
      <c r="I22" s="385"/>
      <c r="J22" s="579"/>
    </row>
    <row r="23" spans="1:12" ht="13.5" customHeight="1" x14ac:dyDescent="0.2">
      <c r="A23" s="377"/>
      <c r="B23" s="580" t="s">
        <v>24</v>
      </c>
      <c r="C23" s="580"/>
      <c r="D23" s="581"/>
      <c r="E23" s="58" t="s">
        <v>153</v>
      </c>
      <c r="F23" s="58" t="s">
        <v>153</v>
      </c>
      <c r="G23" s="58" t="s">
        <v>153</v>
      </c>
      <c r="H23" s="58" t="s">
        <v>153</v>
      </c>
      <c r="I23" s="63" t="s">
        <v>153</v>
      </c>
      <c r="J23" s="61" t="s">
        <v>153</v>
      </c>
    </row>
    <row r="24" spans="1:12" ht="13.5" customHeight="1" x14ac:dyDescent="0.2">
      <c r="A24" s="377"/>
      <c r="B24" s="580" t="s">
        <v>6</v>
      </c>
      <c r="C24" s="580"/>
      <c r="D24" s="581"/>
      <c r="E24" s="58">
        <v>3190000</v>
      </c>
      <c r="F24" s="58">
        <v>3190000</v>
      </c>
      <c r="G24" s="58">
        <v>3190000</v>
      </c>
      <c r="H24" s="58">
        <v>9570000</v>
      </c>
      <c r="I24" s="58" t="s">
        <v>153</v>
      </c>
      <c r="J24" s="61">
        <v>2027</v>
      </c>
      <c r="K24" s="62"/>
    </row>
    <row r="25" spans="1:12" ht="24" customHeight="1" x14ac:dyDescent="0.2">
      <c r="A25" s="388"/>
      <c r="B25" s="577" t="s">
        <v>104</v>
      </c>
      <c r="C25" s="577"/>
      <c r="D25" s="578"/>
      <c r="E25" s="100" t="s">
        <v>153</v>
      </c>
      <c r="F25" s="100" t="s">
        <v>153</v>
      </c>
      <c r="G25" s="100" t="s">
        <v>153</v>
      </c>
      <c r="H25" s="100" t="s">
        <v>153</v>
      </c>
      <c r="I25" s="100" t="s">
        <v>153</v>
      </c>
      <c r="J25" s="64" t="s">
        <v>153</v>
      </c>
    </row>
    <row r="26" spans="1:12" x14ac:dyDescent="0.2">
      <c r="A26" s="376" t="s">
        <v>81</v>
      </c>
      <c r="B26" s="378" t="s">
        <v>25</v>
      </c>
      <c r="C26" s="379"/>
      <c r="D26" s="379"/>
      <c r="E26" s="379"/>
      <c r="F26" s="379"/>
      <c r="G26" s="379"/>
      <c r="H26" s="379"/>
      <c r="I26" s="379"/>
      <c r="J26" s="380"/>
    </row>
    <row r="27" spans="1:12" ht="12.75" customHeight="1" x14ac:dyDescent="0.2">
      <c r="A27" s="377"/>
      <c r="B27" s="381" t="s">
        <v>8</v>
      </c>
      <c r="C27" s="382"/>
      <c r="D27" s="383"/>
      <c r="E27" s="381" t="s">
        <v>9</v>
      </c>
      <c r="F27" s="382"/>
      <c r="G27" s="383"/>
      <c r="H27" s="65" t="s">
        <v>101</v>
      </c>
      <c r="I27" s="65" t="s">
        <v>102</v>
      </c>
      <c r="J27" s="65" t="s">
        <v>103</v>
      </c>
    </row>
    <row r="28" spans="1:12" ht="61.5" customHeight="1" x14ac:dyDescent="0.2">
      <c r="A28" s="377"/>
      <c r="B28" s="630" t="s">
        <v>415</v>
      </c>
      <c r="C28" s="631"/>
      <c r="D28" s="632"/>
      <c r="E28" s="630" t="s">
        <v>416</v>
      </c>
      <c r="F28" s="631"/>
      <c r="G28" s="632"/>
      <c r="H28" s="214" t="s">
        <v>153</v>
      </c>
      <c r="I28" s="135">
        <v>30</v>
      </c>
      <c r="J28" s="135">
        <v>40</v>
      </c>
      <c r="K28" s="62"/>
      <c r="L28" s="62"/>
    </row>
    <row r="29" spans="1:12" ht="25.5" customHeight="1" x14ac:dyDescent="0.2">
      <c r="A29" s="376" t="s">
        <v>82</v>
      </c>
      <c r="B29" s="389" t="s">
        <v>26</v>
      </c>
      <c r="C29" s="390"/>
      <c r="D29" s="390"/>
      <c r="E29" s="390"/>
      <c r="F29" s="390"/>
      <c r="G29" s="390"/>
      <c r="H29" s="390"/>
      <c r="I29" s="390"/>
      <c r="J29" s="391"/>
    </row>
    <row r="30" spans="1:12" ht="13.5" customHeight="1" x14ac:dyDescent="0.2">
      <c r="A30" s="377"/>
      <c r="B30" s="66" t="s">
        <v>14</v>
      </c>
      <c r="C30" s="392" t="s">
        <v>153</v>
      </c>
      <c r="D30" s="393"/>
      <c r="E30" s="393"/>
      <c r="F30" s="393"/>
      <c r="G30" s="393"/>
      <c r="H30" s="393"/>
      <c r="I30" s="393"/>
      <c r="J30" s="394"/>
    </row>
    <row r="31" spans="1:12" ht="17.25" customHeight="1" x14ac:dyDescent="0.2">
      <c r="A31" s="377"/>
      <c r="B31" s="66" t="s">
        <v>15</v>
      </c>
      <c r="C31" s="395"/>
      <c r="D31" s="395"/>
      <c r="E31" s="395"/>
      <c r="F31" s="395"/>
      <c r="G31" s="395"/>
      <c r="H31" s="395"/>
      <c r="I31" s="395"/>
      <c r="J31" s="395"/>
    </row>
    <row r="32" spans="1:12" ht="24.75" customHeight="1" x14ac:dyDescent="0.2">
      <c r="A32" s="377"/>
      <c r="B32" s="66" t="s">
        <v>13</v>
      </c>
      <c r="C32" s="395" t="s">
        <v>153</v>
      </c>
      <c r="D32" s="395"/>
      <c r="E32" s="395"/>
      <c r="F32" s="395"/>
      <c r="G32" s="395"/>
      <c r="H32" s="395"/>
      <c r="I32" s="395"/>
      <c r="J32" s="395"/>
    </row>
    <row r="33" spans="1:10" x14ac:dyDescent="0.2">
      <c r="A33" s="377"/>
      <c r="B33" s="384" t="s">
        <v>90</v>
      </c>
      <c r="C33" s="385"/>
      <c r="D33" s="385"/>
      <c r="E33" s="385"/>
      <c r="F33" s="385"/>
      <c r="G33" s="385"/>
      <c r="H33" s="385"/>
      <c r="I33" s="386" t="s">
        <v>89</v>
      </c>
      <c r="J33" s="387"/>
    </row>
    <row r="34" spans="1:10" ht="12.75" customHeight="1" x14ac:dyDescent="0.2">
      <c r="A34" s="388"/>
      <c r="B34" s="396" t="s">
        <v>153</v>
      </c>
      <c r="C34" s="397"/>
      <c r="D34" s="397"/>
      <c r="E34" s="397"/>
      <c r="F34" s="397"/>
      <c r="G34" s="397"/>
      <c r="H34" s="397"/>
      <c r="I34" s="397"/>
      <c r="J34" s="398"/>
    </row>
    <row r="35" spans="1:10" ht="67.5" customHeight="1" x14ac:dyDescent="0.2">
      <c r="A35" s="53" t="s">
        <v>83</v>
      </c>
      <c r="B35" s="556" t="s">
        <v>371</v>
      </c>
      <c r="C35" s="557"/>
      <c r="D35" s="557"/>
      <c r="E35" s="557"/>
      <c r="F35" s="557"/>
      <c r="G35" s="557"/>
      <c r="H35" s="557"/>
      <c r="I35" s="557"/>
      <c r="J35" s="558"/>
    </row>
    <row r="36" spans="1:10" ht="23.25" customHeight="1" x14ac:dyDescent="0.2">
      <c r="B36" s="368" t="s">
        <v>253</v>
      </c>
      <c r="C36" s="368"/>
      <c r="D36" s="368"/>
      <c r="E36" s="368"/>
      <c r="F36" s="369"/>
      <c r="G36" s="369"/>
    </row>
    <row r="37" spans="1:10" x14ac:dyDescent="0.2">
      <c r="B37" s="373" t="s">
        <v>22</v>
      </c>
      <c r="C37" s="373"/>
      <c r="D37" s="373"/>
      <c r="E37" s="373"/>
      <c r="F37" s="374"/>
      <c r="G37" s="374"/>
    </row>
    <row r="38" spans="1:10" x14ac:dyDescent="0.2">
      <c r="B38" s="371"/>
      <c r="C38" s="371"/>
      <c r="D38" s="371"/>
      <c r="E38" s="371"/>
      <c r="F38" s="372"/>
      <c r="G38" s="372"/>
    </row>
    <row r="39" spans="1:10" x14ac:dyDescent="0.2">
      <c r="B39" s="373" t="s">
        <v>91</v>
      </c>
      <c r="C39" s="373"/>
      <c r="D39" s="373"/>
      <c r="E39" s="373"/>
      <c r="F39" s="374"/>
      <c r="G39" s="374"/>
    </row>
    <row r="40" spans="1:10" x14ac:dyDescent="0.2">
      <c r="B40" s="371"/>
      <c r="C40" s="375"/>
      <c r="D40" s="147"/>
      <c r="E40" s="147"/>
      <c r="F40" s="147"/>
      <c r="G40" s="147"/>
    </row>
    <row r="41" spans="1:10" x14ac:dyDescent="0.2">
      <c r="B41" s="373" t="s">
        <v>27</v>
      </c>
      <c r="C41" s="374"/>
      <c r="D41" s="147"/>
      <c r="E41" s="147"/>
      <c r="F41" s="147"/>
      <c r="G41" s="147"/>
    </row>
    <row r="42" spans="1:10" x14ac:dyDescent="0.2">
      <c r="B42" s="371"/>
      <c r="C42" s="375"/>
      <c r="D42" s="147"/>
      <c r="E42" s="147"/>
      <c r="F42" s="147"/>
      <c r="G42" s="147"/>
    </row>
    <row r="43" spans="1:10" x14ac:dyDescent="0.2">
      <c r="B43" s="373" t="s">
        <v>30</v>
      </c>
      <c r="C43" s="374"/>
      <c r="D43" s="147"/>
      <c r="E43" s="147"/>
      <c r="F43" s="147"/>
      <c r="G43" s="147"/>
    </row>
    <row r="44" spans="1:10" ht="48.75" customHeight="1" x14ac:dyDescent="0.2">
      <c r="A44" s="370" t="s">
        <v>100</v>
      </c>
      <c r="B44" s="370"/>
      <c r="C44" s="370"/>
      <c r="D44" s="370"/>
      <c r="E44" s="370"/>
      <c r="F44" s="370"/>
      <c r="G44" s="370"/>
      <c r="H44" s="370"/>
      <c r="I44" s="370"/>
      <c r="J44" s="370"/>
    </row>
  </sheetData>
  <mergeCells count="56">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28"/>
    <mergeCell ref="B26:J26"/>
    <mergeCell ref="B27:D27"/>
    <mergeCell ref="E27:G27"/>
    <mergeCell ref="B28:D28"/>
    <mergeCell ref="E28:G28"/>
    <mergeCell ref="A29:A34"/>
    <mergeCell ref="B29:J29"/>
    <mergeCell ref="C30:J30"/>
    <mergeCell ref="C31:J31"/>
    <mergeCell ref="C32:J32"/>
    <mergeCell ref="B33:H33"/>
    <mergeCell ref="I33:J33"/>
    <mergeCell ref="B34:J34"/>
    <mergeCell ref="B41:C41"/>
    <mergeCell ref="B42:C42"/>
    <mergeCell ref="B43:C43"/>
    <mergeCell ref="A44:J44"/>
    <mergeCell ref="B35:J35"/>
    <mergeCell ref="B36:G36"/>
    <mergeCell ref="B37:G37"/>
    <mergeCell ref="B38:G38"/>
    <mergeCell ref="B39:G39"/>
    <mergeCell ref="B40:C40"/>
  </mergeCells>
  <dataValidations count="9">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3"/>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4:J14">
      <formula1>LEN(TRIM(E14))-LEN(SUBSTITUTE(E14,"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4:J24 E19:J21">
      <formula1>-1000000000000</formula1>
      <formula2>1000000000000</formula2>
    </dataValidation>
    <dataValidation type="whole" errorStyle="information" allowBlank="1" showInputMessage="1" showErrorMessage="1" error="Jāievada skaitlis" sqref="E23:J23">
      <formula1>-100000000000000</formula1>
      <formula2>100000000000000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opLeftCell="A2" workbookViewId="0">
      <selection activeCell="E13" sqref="E13:J13"/>
    </sheetView>
  </sheetViews>
  <sheetFormatPr defaultColWidth="8.7109375" defaultRowHeight="12.75" x14ac:dyDescent="0.2"/>
  <cols>
    <col min="1" max="1" width="3.5703125" style="194" customWidth="1"/>
    <col min="2" max="2" width="25.7109375" style="194" customWidth="1"/>
    <col min="3" max="3" width="13.7109375" style="194" customWidth="1"/>
    <col min="4" max="4" width="5.28515625" style="194" customWidth="1"/>
    <col min="5" max="10" width="14.28515625" style="194" customWidth="1"/>
    <col min="11" max="12" width="10.28515625" style="194" bestFit="1" customWidth="1"/>
    <col min="13"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437" t="s">
        <v>18</v>
      </c>
      <c r="C2" s="437"/>
      <c r="D2" s="437"/>
      <c r="E2" s="437"/>
      <c r="F2" s="437"/>
      <c r="G2" s="437"/>
      <c r="H2" s="437"/>
      <c r="I2" s="437"/>
    </row>
    <row r="3" spans="1:13" ht="13.5" customHeight="1" x14ac:dyDescent="0.2">
      <c r="A3" s="47"/>
      <c r="B3" s="48"/>
      <c r="C3" s="48"/>
      <c r="D3" s="48"/>
      <c r="E3" s="48"/>
      <c r="F3" s="48"/>
      <c r="G3" s="48"/>
      <c r="H3" s="48"/>
      <c r="I3" s="48"/>
    </row>
    <row r="4" spans="1:13" ht="13.5" customHeight="1" x14ac:dyDescent="0.2">
      <c r="A4" s="47"/>
      <c r="B4" s="638" t="s">
        <v>185</v>
      </c>
      <c r="C4" s="638"/>
      <c r="D4" s="639" t="s">
        <v>45</v>
      </c>
      <c r="E4" s="639"/>
      <c r="F4" s="639"/>
      <c r="G4" s="639"/>
    </row>
    <row r="5" spans="1:13" ht="27.75" customHeight="1" x14ac:dyDescent="0.2">
      <c r="A5" s="47"/>
      <c r="B5" s="440" t="s">
        <v>19</v>
      </c>
      <c r="C5" s="440"/>
      <c r="D5" s="636" t="s">
        <v>374</v>
      </c>
      <c r="E5" s="636"/>
      <c r="F5" s="636"/>
      <c r="G5" s="636"/>
      <c r="H5" s="636"/>
      <c r="I5" s="636"/>
      <c r="J5" s="640"/>
    </row>
    <row r="6" spans="1:13" x14ac:dyDescent="0.2">
      <c r="A6" s="47"/>
      <c r="B6" s="114" t="s">
        <v>11</v>
      </c>
      <c r="C6" s="115" t="s">
        <v>184</v>
      </c>
      <c r="D6" s="207"/>
      <c r="E6" s="207"/>
      <c r="F6" s="207"/>
      <c r="G6" s="207"/>
      <c r="H6" s="207"/>
      <c r="I6" s="207"/>
    </row>
    <row r="7" spans="1:13" x14ac:dyDescent="0.2">
      <c r="A7" s="47"/>
      <c r="B7" s="47"/>
      <c r="C7" s="47"/>
    </row>
    <row r="8" spans="1:13" ht="12.75" customHeight="1" x14ac:dyDescent="0.2">
      <c r="A8" s="117" t="s">
        <v>12</v>
      </c>
      <c r="B8" s="649" t="s">
        <v>20</v>
      </c>
      <c r="C8" s="649"/>
      <c r="D8" s="649"/>
      <c r="E8" s="649"/>
      <c r="F8" s="649"/>
      <c r="G8" s="649"/>
      <c r="H8" s="649"/>
      <c r="I8" s="649"/>
      <c r="J8" s="649"/>
      <c r="L8" s="582" t="s">
        <v>93</v>
      </c>
      <c r="M8" s="351"/>
    </row>
    <row r="9" spans="1:13" ht="27.75" customHeight="1" x14ac:dyDescent="0.2">
      <c r="A9" s="118" t="s">
        <v>74</v>
      </c>
      <c r="B9" s="195" t="s">
        <v>16</v>
      </c>
      <c r="C9" s="641" t="s">
        <v>186</v>
      </c>
      <c r="D9" s="641"/>
      <c r="E9" s="641"/>
      <c r="F9" s="641"/>
      <c r="G9" s="641"/>
      <c r="H9" s="641"/>
      <c r="I9" s="641"/>
      <c r="J9" s="642"/>
      <c r="L9" s="119">
        <f>LEN(TRIM(C9))</f>
        <v>30</v>
      </c>
      <c r="M9" s="120" t="s">
        <v>67</v>
      </c>
    </row>
    <row r="10" spans="1:13" ht="176.1" customHeight="1" x14ac:dyDescent="0.2">
      <c r="A10" s="197" t="s">
        <v>75</v>
      </c>
      <c r="B10" s="195" t="s">
        <v>17</v>
      </c>
      <c r="C10" s="643" t="s">
        <v>457</v>
      </c>
      <c r="D10" s="644"/>
      <c r="E10" s="644"/>
      <c r="F10" s="644"/>
      <c r="G10" s="644"/>
      <c r="H10" s="644"/>
      <c r="I10" s="644"/>
      <c r="J10" s="645"/>
      <c r="L10" s="121">
        <f>LEN(TRIM(C10))-LEN(SUBSTITUTE(C10," ",""))+1</f>
        <v>168</v>
      </c>
      <c r="M10" s="122" t="s">
        <v>68</v>
      </c>
    </row>
    <row r="11" spans="1:13" ht="14.25" customHeight="1" x14ac:dyDescent="0.2">
      <c r="A11" s="196" t="s">
        <v>76</v>
      </c>
      <c r="B11" s="123" t="s">
        <v>23</v>
      </c>
      <c r="C11" s="646" t="s">
        <v>153</v>
      </c>
      <c r="D11" s="646"/>
      <c r="E11" s="646"/>
      <c r="F11" s="646"/>
      <c r="G11" s="646"/>
      <c r="H11" s="646"/>
      <c r="I11" s="646"/>
      <c r="J11" s="647"/>
    </row>
    <row r="12" spans="1:13" ht="50.65" customHeight="1" x14ac:dyDescent="0.2">
      <c r="A12" s="118" t="s">
        <v>77</v>
      </c>
      <c r="B12" s="648" t="s">
        <v>31</v>
      </c>
      <c r="C12" s="357"/>
      <c r="D12" s="357"/>
      <c r="E12" s="310" t="s">
        <v>187</v>
      </c>
      <c r="F12" s="349"/>
      <c r="G12" s="349"/>
      <c r="H12" s="349"/>
      <c r="I12" s="349"/>
      <c r="J12" s="349"/>
      <c r="K12" s="77"/>
    </row>
    <row r="13" spans="1:13" ht="94.5" customHeight="1" x14ac:dyDescent="0.2">
      <c r="A13" s="650" t="s">
        <v>78</v>
      </c>
      <c r="B13" s="195" t="s">
        <v>29</v>
      </c>
      <c r="C13" s="656" t="s">
        <v>69</v>
      </c>
      <c r="D13" s="340"/>
      <c r="E13" s="657" t="s">
        <v>458</v>
      </c>
      <c r="F13" s="657"/>
      <c r="G13" s="657"/>
      <c r="H13" s="657"/>
      <c r="I13" s="657"/>
      <c r="J13" s="657"/>
      <c r="L13" s="78">
        <f>LEN(TRIM(E13))-LEN(SUBSTITUTE(E13," ",""))+1</f>
        <v>95</v>
      </c>
      <c r="M13" s="79" t="s">
        <v>68</v>
      </c>
    </row>
    <row r="14" spans="1:13" ht="38.25" customHeight="1" x14ac:dyDescent="0.2">
      <c r="A14" s="338"/>
      <c r="B14" s="195" t="s">
        <v>28</v>
      </c>
      <c r="C14" s="656" t="s">
        <v>35</v>
      </c>
      <c r="D14" s="656"/>
      <c r="E14" s="658" t="s">
        <v>153</v>
      </c>
      <c r="F14" s="341"/>
      <c r="G14" s="341"/>
      <c r="H14" s="341"/>
      <c r="I14" s="341"/>
      <c r="J14" s="342"/>
      <c r="L14" s="74">
        <f>LEN(TRIM(E14))-LEN(SUBSTITUTE(E14," ",""))+1</f>
        <v>1</v>
      </c>
      <c r="M14" s="75" t="s">
        <v>68</v>
      </c>
    </row>
    <row r="15" spans="1:13" ht="38.25" customHeight="1" x14ac:dyDescent="0.2">
      <c r="A15" s="650" t="s">
        <v>79</v>
      </c>
      <c r="B15" s="651" t="s">
        <v>73</v>
      </c>
      <c r="C15" s="345"/>
      <c r="D15" s="345"/>
      <c r="E15" s="345"/>
      <c r="F15" s="652" t="s">
        <v>72</v>
      </c>
      <c r="G15" s="347"/>
      <c r="H15" s="347"/>
      <c r="I15" s="347"/>
      <c r="J15" s="348"/>
    </row>
    <row r="16" spans="1:13" ht="33.6" customHeight="1" x14ac:dyDescent="0.2">
      <c r="A16" s="343"/>
      <c r="B16" s="653" t="s">
        <v>188</v>
      </c>
      <c r="C16" s="349"/>
      <c r="D16" s="349"/>
      <c r="E16" s="349"/>
      <c r="F16" s="654" t="s">
        <v>189</v>
      </c>
      <c r="G16" s="654"/>
      <c r="H16" s="654"/>
      <c r="I16" s="654"/>
      <c r="J16" s="655"/>
    </row>
    <row r="17" spans="1:12" ht="14.25" customHeight="1" x14ac:dyDescent="0.2">
      <c r="A17" s="650" t="s">
        <v>80</v>
      </c>
      <c r="B17" s="667" t="s">
        <v>7</v>
      </c>
      <c r="C17" s="668"/>
      <c r="D17" s="668"/>
      <c r="E17" s="668"/>
      <c r="F17" s="668"/>
      <c r="G17" s="668"/>
      <c r="H17" s="668"/>
      <c r="I17" s="668"/>
      <c r="J17" s="669"/>
    </row>
    <row r="18" spans="1:12" ht="61.5" customHeight="1" x14ac:dyDescent="0.2">
      <c r="A18" s="665"/>
      <c r="B18" s="670"/>
      <c r="C18" s="670"/>
      <c r="D18" s="670"/>
      <c r="E18" s="124" t="s">
        <v>101</v>
      </c>
      <c r="F18" s="124" t="s">
        <v>102</v>
      </c>
      <c r="G18" s="124" t="s">
        <v>103</v>
      </c>
      <c r="H18" s="125" t="s">
        <v>94</v>
      </c>
      <c r="I18" s="125" t="s">
        <v>95</v>
      </c>
      <c r="J18" s="125" t="s">
        <v>96</v>
      </c>
    </row>
    <row r="19" spans="1:12" ht="15" customHeight="1" x14ac:dyDescent="0.2">
      <c r="A19" s="665"/>
      <c r="B19" s="671" t="s">
        <v>99</v>
      </c>
      <c r="C19" s="328"/>
      <c r="D19" s="329"/>
      <c r="E19" s="101" t="s">
        <v>153</v>
      </c>
      <c r="F19" s="101" t="s">
        <v>153</v>
      </c>
      <c r="G19" s="101" t="s">
        <v>153</v>
      </c>
      <c r="H19" s="126" t="s">
        <v>153</v>
      </c>
      <c r="I19" s="126" t="s">
        <v>153</v>
      </c>
      <c r="J19" s="127" t="s">
        <v>153</v>
      </c>
    </row>
    <row r="20" spans="1:12" x14ac:dyDescent="0.2">
      <c r="A20" s="665"/>
      <c r="B20" s="672" t="s">
        <v>97</v>
      </c>
      <c r="C20" s="672"/>
      <c r="D20" s="673"/>
      <c r="E20" s="101">
        <v>2766666</v>
      </c>
      <c r="F20" s="101">
        <v>2766666</v>
      </c>
      <c r="G20" s="101">
        <v>2766666</v>
      </c>
      <c r="H20" s="101" t="s">
        <v>153</v>
      </c>
      <c r="I20" s="101" t="s">
        <v>153</v>
      </c>
      <c r="J20" s="128" t="s">
        <v>153</v>
      </c>
      <c r="K20" s="206"/>
    </row>
    <row r="21" spans="1:12" x14ac:dyDescent="0.2">
      <c r="A21" s="665"/>
      <c r="B21" s="208"/>
      <c r="C21" s="208"/>
      <c r="D21" s="208"/>
      <c r="E21" s="101" t="s">
        <v>153</v>
      </c>
      <c r="F21" s="101" t="s">
        <v>153</v>
      </c>
      <c r="G21" s="101" t="s">
        <v>153</v>
      </c>
      <c r="H21" s="126" t="s">
        <v>153</v>
      </c>
      <c r="I21" s="126" t="s">
        <v>153</v>
      </c>
      <c r="J21" s="127" t="s">
        <v>153</v>
      </c>
      <c r="K21" s="206"/>
    </row>
    <row r="22" spans="1:12" ht="12.75" customHeight="1" x14ac:dyDescent="0.2">
      <c r="A22" s="665"/>
      <c r="B22" s="674" t="s">
        <v>98</v>
      </c>
      <c r="C22" s="675"/>
      <c r="D22" s="675"/>
      <c r="E22" s="101" t="s">
        <v>153</v>
      </c>
      <c r="F22" s="101" t="s">
        <v>153</v>
      </c>
      <c r="G22" s="101" t="s">
        <v>153</v>
      </c>
      <c r="H22" s="101" t="s">
        <v>153</v>
      </c>
      <c r="I22" s="101" t="s">
        <v>153</v>
      </c>
      <c r="J22" s="128" t="s">
        <v>153</v>
      </c>
    </row>
    <row r="23" spans="1:12" ht="12.75" customHeight="1" x14ac:dyDescent="0.2">
      <c r="A23" s="665"/>
      <c r="B23" s="674" t="s">
        <v>92</v>
      </c>
      <c r="C23" s="675"/>
      <c r="D23" s="675"/>
      <c r="E23" s="675"/>
      <c r="F23" s="675"/>
      <c r="G23" s="675"/>
      <c r="H23" s="675"/>
      <c r="I23" s="675"/>
      <c r="J23" s="676"/>
    </row>
    <row r="24" spans="1:12" ht="13.5" customHeight="1" x14ac:dyDescent="0.2">
      <c r="A24" s="665"/>
      <c r="B24" s="677" t="s">
        <v>24</v>
      </c>
      <c r="C24" s="677"/>
      <c r="D24" s="678"/>
      <c r="E24" s="101" t="s">
        <v>153</v>
      </c>
      <c r="F24" s="101" t="s">
        <v>153</v>
      </c>
      <c r="G24" s="101" t="s">
        <v>153</v>
      </c>
      <c r="H24" s="101" t="s">
        <v>153</v>
      </c>
      <c r="I24" s="129" t="s">
        <v>153</v>
      </c>
      <c r="J24" s="128" t="s">
        <v>153</v>
      </c>
    </row>
    <row r="25" spans="1:12" ht="13.5" customHeight="1" x14ac:dyDescent="0.2">
      <c r="A25" s="665"/>
      <c r="B25" s="677" t="s">
        <v>6</v>
      </c>
      <c r="C25" s="677"/>
      <c r="D25" s="678"/>
      <c r="E25" s="101">
        <v>2766666</v>
      </c>
      <c r="F25" s="101">
        <v>2766666</v>
      </c>
      <c r="G25" s="101">
        <v>2766666</v>
      </c>
      <c r="H25" s="101" t="s">
        <v>153</v>
      </c>
      <c r="I25" s="101" t="s">
        <v>153</v>
      </c>
      <c r="J25" s="128" t="s">
        <v>153</v>
      </c>
    </row>
    <row r="26" spans="1:12" ht="24" customHeight="1" x14ac:dyDescent="0.2">
      <c r="A26" s="666"/>
      <c r="B26" s="672" t="s">
        <v>104</v>
      </c>
      <c r="C26" s="672"/>
      <c r="D26" s="673"/>
      <c r="E26" s="130" t="s">
        <v>153</v>
      </c>
      <c r="F26" s="130" t="s">
        <v>153</v>
      </c>
      <c r="G26" s="130" t="s">
        <v>153</v>
      </c>
      <c r="H26" s="130" t="s">
        <v>153</v>
      </c>
      <c r="I26" s="130" t="s">
        <v>153</v>
      </c>
      <c r="J26" s="209" t="s">
        <v>153</v>
      </c>
    </row>
    <row r="27" spans="1:12" x14ac:dyDescent="0.2">
      <c r="A27" s="650" t="s">
        <v>81</v>
      </c>
      <c r="B27" s="687" t="s">
        <v>25</v>
      </c>
      <c r="C27" s="688"/>
      <c r="D27" s="688"/>
      <c r="E27" s="688"/>
      <c r="F27" s="688"/>
      <c r="G27" s="688"/>
      <c r="H27" s="688"/>
      <c r="I27" s="688"/>
      <c r="J27" s="689"/>
    </row>
    <row r="28" spans="1:12" ht="12.75" customHeight="1" x14ac:dyDescent="0.2">
      <c r="A28" s="665"/>
      <c r="B28" s="690" t="s">
        <v>8</v>
      </c>
      <c r="C28" s="691"/>
      <c r="D28" s="692"/>
      <c r="E28" s="690" t="s">
        <v>9</v>
      </c>
      <c r="F28" s="691"/>
      <c r="G28" s="692"/>
      <c r="H28" s="131" t="s">
        <v>101</v>
      </c>
      <c r="I28" s="131" t="s">
        <v>102</v>
      </c>
      <c r="J28" s="131" t="s">
        <v>103</v>
      </c>
    </row>
    <row r="29" spans="1:12" ht="25.5" customHeight="1" x14ac:dyDescent="0.2">
      <c r="A29" s="665"/>
      <c r="B29" s="659" t="s">
        <v>191</v>
      </c>
      <c r="C29" s="660"/>
      <c r="D29" s="661"/>
      <c r="E29" s="662" t="s">
        <v>459</v>
      </c>
      <c r="F29" s="663"/>
      <c r="G29" s="664"/>
      <c r="H29" s="211">
        <v>30</v>
      </c>
      <c r="I29" s="211">
        <v>30</v>
      </c>
      <c r="J29" s="211">
        <v>40</v>
      </c>
      <c r="K29" s="206"/>
      <c r="L29" s="206"/>
    </row>
    <row r="30" spans="1:12" ht="29.65" customHeight="1" x14ac:dyDescent="0.2">
      <c r="A30" s="665"/>
      <c r="B30" s="659" t="s">
        <v>192</v>
      </c>
      <c r="C30" s="660"/>
      <c r="D30" s="661"/>
      <c r="E30" s="662" t="s">
        <v>460</v>
      </c>
      <c r="F30" s="663"/>
      <c r="G30" s="664"/>
      <c r="H30" s="211">
        <v>50</v>
      </c>
      <c r="I30" s="211">
        <v>50</v>
      </c>
      <c r="J30" s="211">
        <v>50</v>
      </c>
      <c r="K30" s="210"/>
    </row>
    <row r="31" spans="1:12" ht="29.1" customHeight="1" x14ac:dyDescent="0.2">
      <c r="A31" s="665"/>
      <c r="B31" s="659" t="s">
        <v>252</v>
      </c>
      <c r="C31" s="660"/>
      <c r="D31" s="661"/>
      <c r="E31" s="659" t="s">
        <v>461</v>
      </c>
      <c r="F31" s="660"/>
      <c r="G31" s="661"/>
      <c r="H31" s="211">
        <v>70</v>
      </c>
      <c r="I31" s="211">
        <v>70</v>
      </c>
      <c r="J31" s="211">
        <v>70</v>
      </c>
      <c r="K31" s="210"/>
    </row>
    <row r="32" spans="1:12" ht="65.099999999999994" customHeight="1" x14ac:dyDescent="0.2">
      <c r="A32" s="665"/>
      <c r="B32" s="679" t="s">
        <v>193</v>
      </c>
      <c r="C32" s="680"/>
      <c r="D32" s="681"/>
      <c r="E32" s="679" t="s">
        <v>462</v>
      </c>
      <c r="F32" s="680"/>
      <c r="G32" s="681"/>
      <c r="H32" s="211">
        <v>3</v>
      </c>
      <c r="I32" s="211">
        <v>3</v>
      </c>
      <c r="J32" s="211">
        <v>3</v>
      </c>
      <c r="K32" s="210"/>
    </row>
    <row r="33" spans="1:10" ht="25.5" customHeight="1" x14ac:dyDescent="0.2">
      <c r="A33" s="650" t="s">
        <v>82</v>
      </c>
      <c r="B33" s="667" t="s">
        <v>26</v>
      </c>
      <c r="C33" s="668"/>
      <c r="D33" s="668"/>
      <c r="E33" s="668"/>
      <c r="F33" s="668"/>
      <c r="G33" s="668"/>
      <c r="H33" s="668"/>
      <c r="I33" s="668"/>
      <c r="J33" s="669"/>
    </row>
    <row r="34" spans="1:10" ht="13.5" customHeight="1" x14ac:dyDescent="0.2">
      <c r="A34" s="665"/>
      <c r="B34" s="132" t="s">
        <v>14</v>
      </c>
      <c r="C34" s="658" t="s">
        <v>153</v>
      </c>
      <c r="D34" s="641"/>
      <c r="E34" s="641"/>
      <c r="F34" s="641"/>
      <c r="G34" s="641"/>
      <c r="H34" s="641"/>
      <c r="I34" s="641"/>
      <c r="J34" s="642"/>
    </row>
    <row r="35" spans="1:10" ht="17.25" customHeight="1" x14ac:dyDescent="0.2">
      <c r="A35" s="665"/>
      <c r="B35" s="132" t="s">
        <v>15</v>
      </c>
      <c r="C35" s="653"/>
      <c r="D35" s="653"/>
      <c r="E35" s="653"/>
      <c r="F35" s="653"/>
      <c r="G35" s="653"/>
      <c r="H35" s="653"/>
      <c r="I35" s="653"/>
      <c r="J35" s="653"/>
    </row>
    <row r="36" spans="1:10" ht="24.75" customHeight="1" x14ac:dyDescent="0.2">
      <c r="A36" s="665"/>
      <c r="B36" s="132" t="s">
        <v>13</v>
      </c>
      <c r="C36" s="653" t="s">
        <v>153</v>
      </c>
      <c r="D36" s="653"/>
      <c r="E36" s="653"/>
      <c r="F36" s="653"/>
      <c r="G36" s="653"/>
      <c r="H36" s="653"/>
      <c r="I36" s="653"/>
      <c r="J36" s="653"/>
    </row>
    <row r="37" spans="1:10" x14ac:dyDescent="0.2">
      <c r="A37" s="665"/>
      <c r="B37" s="674" t="s">
        <v>90</v>
      </c>
      <c r="C37" s="675"/>
      <c r="D37" s="675"/>
      <c r="E37" s="675"/>
      <c r="F37" s="675"/>
      <c r="G37" s="675"/>
      <c r="H37" s="675"/>
      <c r="I37" s="682" t="s">
        <v>89</v>
      </c>
      <c r="J37" s="683"/>
    </row>
    <row r="38" spans="1:10" ht="32.1" customHeight="1" x14ac:dyDescent="0.2">
      <c r="A38" s="666"/>
      <c r="B38" s="684"/>
      <c r="C38" s="685"/>
      <c r="D38" s="685"/>
      <c r="E38" s="685"/>
      <c r="F38" s="685"/>
      <c r="G38" s="685"/>
      <c r="H38" s="685"/>
      <c r="I38" s="685"/>
      <c r="J38" s="686"/>
    </row>
    <row r="39" spans="1:10" ht="69.599999999999994" customHeight="1" x14ac:dyDescent="0.2">
      <c r="A39" s="118" t="s">
        <v>83</v>
      </c>
      <c r="B39" s="693" t="s">
        <v>331</v>
      </c>
      <c r="C39" s="694"/>
      <c r="D39" s="694"/>
      <c r="E39" s="694"/>
      <c r="F39" s="694"/>
      <c r="G39" s="694"/>
      <c r="H39" s="694"/>
      <c r="I39" s="694"/>
      <c r="J39" s="695"/>
    </row>
    <row r="40" spans="1:10" ht="23.25" customHeight="1" x14ac:dyDescent="0.2">
      <c r="B40" s="368" t="s">
        <v>253</v>
      </c>
      <c r="C40" s="368"/>
      <c r="D40" s="368"/>
      <c r="E40" s="368"/>
      <c r="F40" s="369"/>
      <c r="G40" s="369"/>
    </row>
    <row r="41" spans="1:10" x14ac:dyDescent="0.2">
      <c r="B41" s="373" t="s">
        <v>22</v>
      </c>
      <c r="C41" s="373"/>
      <c r="D41" s="373"/>
      <c r="E41" s="373"/>
      <c r="F41" s="374"/>
      <c r="G41" s="374"/>
    </row>
    <row r="42" spans="1:10" x14ac:dyDescent="0.2">
      <c r="B42" s="371"/>
      <c r="C42" s="371"/>
      <c r="D42" s="371"/>
      <c r="E42" s="371"/>
      <c r="F42" s="372"/>
      <c r="G42" s="372"/>
    </row>
    <row r="43" spans="1:10" x14ac:dyDescent="0.2">
      <c r="B43" s="373" t="s">
        <v>91</v>
      </c>
      <c r="C43" s="373"/>
      <c r="D43" s="373"/>
      <c r="E43" s="373"/>
      <c r="F43" s="374"/>
      <c r="G43" s="374"/>
    </row>
    <row r="44" spans="1:10" x14ac:dyDescent="0.2">
      <c r="B44" s="371"/>
      <c r="C44" s="375"/>
      <c r="D44" s="189"/>
      <c r="E44" s="189"/>
      <c r="F44" s="189"/>
      <c r="G44" s="189"/>
    </row>
    <row r="45" spans="1:10" x14ac:dyDescent="0.2">
      <c r="B45" s="373" t="s">
        <v>27</v>
      </c>
      <c r="C45" s="374"/>
      <c r="D45" s="189"/>
      <c r="E45" s="189"/>
      <c r="F45" s="189"/>
      <c r="G45" s="189"/>
    </row>
    <row r="46" spans="1:10" x14ac:dyDescent="0.2">
      <c r="B46" s="371"/>
      <c r="C46" s="375"/>
      <c r="D46" s="189"/>
      <c r="E46" s="189"/>
      <c r="F46" s="189"/>
      <c r="G46" s="189"/>
    </row>
    <row r="47" spans="1:10" x14ac:dyDescent="0.2">
      <c r="B47" s="373" t="s">
        <v>30</v>
      </c>
      <c r="C47" s="374"/>
      <c r="D47" s="189"/>
      <c r="E47" s="189"/>
      <c r="F47" s="189"/>
      <c r="G47" s="189"/>
    </row>
    <row r="48" spans="1:10" ht="48.75" customHeight="1" x14ac:dyDescent="0.2">
      <c r="A48" s="370" t="s">
        <v>100</v>
      </c>
      <c r="B48" s="370"/>
      <c r="C48" s="370"/>
      <c r="D48" s="370"/>
      <c r="E48" s="370"/>
      <c r="F48" s="370"/>
      <c r="G48" s="370"/>
      <c r="H48" s="370"/>
      <c r="I48" s="370"/>
      <c r="J48" s="370"/>
    </row>
  </sheetData>
  <dataConsolidate/>
  <mergeCells count="62">
    <mergeCell ref="B45:C45"/>
    <mergeCell ref="B46:C46"/>
    <mergeCell ref="B47:C47"/>
    <mergeCell ref="A48:J48"/>
    <mergeCell ref="B39:J39"/>
    <mergeCell ref="B40:G40"/>
    <mergeCell ref="B41:G41"/>
    <mergeCell ref="B42:G42"/>
    <mergeCell ref="B43:G43"/>
    <mergeCell ref="B44:C44"/>
    <mergeCell ref="B32:D32"/>
    <mergeCell ref="E32:G32"/>
    <mergeCell ref="A33:A38"/>
    <mergeCell ref="B33:J33"/>
    <mergeCell ref="C34:J34"/>
    <mergeCell ref="C35:J35"/>
    <mergeCell ref="C36:J36"/>
    <mergeCell ref="B37:H37"/>
    <mergeCell ref="I37:J37"/>
    <mergeCell ref="B38:J38"/>
    <mergeCell ref="A27:A32"/>
    <mergeCell ref="B27:J27"/>
    <mergeCell ref="B28:D28"/>
    <mergeCell ref="E28:G28"/>
    <mergeCell ref="B29:D29"/>
    <mergeCell ref="E29:G29"/>
    <mergeCell ref="B30:D30"/>
    <mergeCell ref="E30:G30"/>
    <mergeCell ref="B31:D31"/>
    <mergeCell ref="E31:G31"/>
    <mergeCell ref="A17:A26"/>
    <mergeCell ref="B17:J17"/>
    <mergeCell ref="B18:D18"/>
    <mergeCell ref="B19:D19"/>
    <mergeCell ref="B20:D20"/>
    <mergeCell ref="B22:D22"/>
    <mergeCell ref="B23:J23"/>
    <mergeCell ref="B24:D24"/>
    <mergeCell ref="B25:D25"/>
    <mergeCell ref="B26:D26"/>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9">
    <dataValidation type="whole" errorStyle="information" allowBlank="1" showInputMessage="1" showErrorMessage="1" error="Jāievada skaitlis" sqref="E24:J24">
      <formula1>-100000000000000</formula1>
      <formula2>100000000000000</formula2>
    </dataValidation>
    <dataValidation type="whole" errorStyle="information" allowBlank="1" showInputMessage="1" showErrorMessage="1" error="Jāievada skaitlis" sqref="E25:J25 E19:J22">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4:J14">
      <formula1>LEN(TRIM(E14))-LEN(SUBSTITUTE(E14,"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3"/>
    <dataValidation allowBlank="1" showInputMessage="1" showErrorMessage="1" prompt="Norāda Ministru kabineta vai Saeimas lēmumu, gadu, pasākuma kodu" sqref="B38:J38"/>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topLeftCell="A2" workbookViewId="0">
      <selection activeCell="E13" sqref="E13:J13"/>
    </sheetView>
  </sheetViews>
  <sheetFormatPr defaultColWidth="8.7109375" defaultRowHeight="12.75" x14ac:dyDescent="0.2"/>
  <cols>
    <col min="1" max="1" width="3.5703125" style="194" customWidth="1"/>
    <col min="2" max="2" width="25.7109375" style="194" customWidth="1"/>
    <col min="3" max="3" width="13.7109375" style="194" customWidth="1"/>
    <col min="4" max="4" width="5.28515625" style="194" customWidth="1"/>
    <col min="5" max="10" width="14.28515625" style="194" customWidth="1"/>
    <col min="11" max="11" width="8.7109375" style="194" customWidth="1"/>
    <col min="12" max="12" width="8.7109375" style="80" customWidth="1"/>
    <col min="13" max="13" width="8.7109375" style="194" customWidth="1"/>
    <col min="14" max="14" width="12.28515625" style="194" customWidth="1"/>
    <col min="15" max="16384" width="8.7109375" style="205"/>
  </cols>
  <sheetData>
    <row r="1" spans="1:13" hidden="1" x14ac:dyDescent="0.2">
      <c r="A1" s="112"/>
      <c r="B1" s="112"/>
      <c r="C1" s="112"/>
      <c r="D1" s="112"/>
      <c r="E1" s="112"/>
      <c r="F1" s="112"/>
      <c r="G1" s="112"/>
    </row>
    <row r="2" spans="1:13" ht="15.75" x14ac:dyDescent="0.2">
      <c r="B2" s="359" t="s">
        <v>18</v>
      </c>
      <c r="C2" s="359"/>
      <c r="D2" s="359"/>
      <c r="E2" s="359"/>
      <c r="F2" s="359"/>
      <c r="G2" s="359"/>
      <c r="H2" s="359"/>
      <c r="I2" s="359"/>
      <c r="L2" s="194"/>
      <c r="M2" s="193"/>
    </row>
    <row r="3" spans="1:13" x14ac:dyDescent="0.2">
      <c r="A3" s="25"/>
      <c r="B3" s="26"/>
      <c r="C3" s="26"/>
      <c r="D3" s="26"/>
      <c r="E3" s="26"/>
      <c r="F3" s="26"/>
      <c r="G3" s="26"/>
      <c r="H3" s="26"/>
      <c r="I3" s="26"/>
      <c r="L3" s="67"/>
      <c r="M3" s="193"/>
    </row>
    <row r="4" spans="1:13" x14ac:dyDescent="0.2">
      <c r="A4" s="25"/>
      <c r="B4" s="360" t="s">
        <v>185</v>
      </c>
      <c r="C4" s="360"/>
      <c r="D4" s="361" t="s">
        <v>45</v>
      </c>
      <c r="E4" s="361"/>
      <c r="F4" s="361"/>
      <c r="G4" s="361"/>
      <c r="L4" s="67"/>
      <c r="M4" s="193"/>
    </row>
    <row r="5" spans="1:13" x14ac:dyDescent="0.2">
      <c r="A5" s="25"/>
      <c r="B5" s="362" t="s">
        <v>19</v>
      </c>
      <c r="C5" s="362"/>
      <c r="D5" s="363" t="s">
        <v>367</v>
      </c>
      <c r="E5" s="363"/>
      <c r="F5" s="363"/>
      <c r="G5" s="363"/>
      <c r="H5" s="363"/>
      <c r="I5" s="363"/>
      <c r="J5" s="520"/>
      <c r="L5" s="67"/>
      <c r="M5" s="193"/>
    </row>
    <row r="6" spans="1:13" x14ac:dyDescent="0.2">
      <c r="A6" s="25"/>
      <c r="B6" s="68" t="s">
        <v>11</v>
      </c>
      <c r="C6" s="29" t="s">
        <v>250</v>
      </c>
      <c r="D6" s="69"/>
      <c r="E6" s="69"/>
      <c r="F6" s="69"/>
      <c r="G6" s="69"/>
      <c r="H6" s="69"/>
      <c r="I6" s="69"/>
      <c r="L6" s="67"/>
      <c r="M6" s="193"/>
    </row>
    <row r="7" spans="1:13" x14ac:dyDescent="0.2">
      <c r="A7" s="25"/>
      <c r="B7" s="25"/>
      <c r="C7" s="25"/>
      <c r="L7" s="67"/>
      <c r="M7" s="193"/>
    </row>
    <row r="8" spans="1:13" x14ac:dyDescent="0.2">
      <c r="A8" s="70" t="s">
        <v>12</v>
      </c>
      <c r="B8" s="358" t="s">
        <v>20</v>
      </c>
      <c r="C8" s="358"/>
      <c r="D8" s="358"/>
      <c r="E8" s="358"/>
      <c r="F8" s="358"/>
      <c r="G8" s="358"/>
      <c r="H8" s="358"/>
      <c r="I8" s="358"/>
      <c r="J8" s="358"/>
      <c r="L8" s="350" t="s">
        <v>93</v>
      </c>
      <c r="M8" s="351"/>
    </row>
    <row r="9" spans="1:13" ht="37.15" customHeight="1" x14ac:dyDescent="0.2">
      <c r="A9" s="71" t="s">
        <v>74</v>
      </c>
      <c r="B9" s="190" t="s">
        <v>16</v>
      </c>
      <c r="C9" s="508" t="s">
        <v>577</v>
      </c>
      <c r="D9" s="508"/>
      <c r="E9" s="508"/>
      <c r="F9" s="508"/>
      <c r="G9" s="508"/>
      <c r="H9" s="508"/>
      <c r="I9" s="508"/>
      <c r="J9" s="509"/>
      <c r="L9" s="72">
        <f>LEN(TRIM(C9))</f>
        <v>187</v>
      </c>
      <c r="M9" s="73" t="s">
        <v>67</v>
      </c>
    </row>
    <row r="10" spans="1:13" ht="222.75" customHeight="1" x14ac:dyDescent="0.2">
      <c r="A10" s="192" t="s">
        <v>75</v>
      </c>
      <c r="B10" s="190" t="s">
        <v>17</v>
      </c>
      <c r="C10" s="493" t="s">
        <v>578</v>
      </c>
      <c r="D10" s="510"/>
      <c r="E10" s="510"/>
      <c r="F10" s="510"/>
      <c r="G10" s="510"/>
      <c r="H10" s="510"/>
      <c r="I10" s="510"/>
      <c r="J10" s="511"/>
      <c r="L10" s="74">
        <f>LEN(TRIM(C10))-LEN(SUBSTITUTE(C10," ",""))+1</f>
        <v>227</v>
      </c>
      <c r="M10" s="75" t="s">
        <v>68</v>
      </c>
    </row>
    <row r="11" spans="1:13" ht="32.65" customHeight="1" x14ac:dyDescent="0.2">
      <c r="A11" s="191" t="s">
        <v>76</v>
      </c>
      <c r="B11" s="76" t="s">
        <v>23</v>
      </c>
      <c r="C11" s="512" t="s">
        <v>363</v>
      </c>
      <c r="D11" s="512"/>
      <c r="E11" s="512"/>
      <c r="F11" s="512"/>
      <c r="G11" s="512"/>
      <c r="H11" s="512"/>
      <c r="I11" s="512"/>
      <c r="J11" s="513"/>
      <c r="L11" s="67"/>
      <c r="M11" s="193"/>
    </row>
    <row r="12" spans="1:13" ht="48" customHeight="1" x14ac:dyDescent="0.2">
      <c r="A12" s="71" t="s">
        <v>77</v>
      </c>
      <c r="B12" s="356" t="s">
        <v>31</v>
      </c>
      <c r="C12" s="357"/>
      <c r="D12" s="357"/>
      <c r="E12" s="310"/>
      <c r="F12" s="349"/>
      <c r="G12" s="349"/>
      <c r="H12" s="349"/>
      <c r="I12" s="349"/>
      <c r="J12" s="349"/>
      <c r="K12" s="77"/>
      <c r="L12" s="193"/>
      <c r="M12" s="193"/>
    </row>
    <row r="13" spans="1:13" ht="184.5" customHeight="1" x14ac:dyDescent="0.2">
      <c r="A13" s="304" t="s">
        <v>78</v>
      </c>
      <c r="B13" s="190" t="s">
        <v>29</v>
      </c>
      <c r="C13" s="339" t="s">
        <v>70</v>
      </c>
      <c r="D13" s="340"/>
      <c r="E13" s="493" t="s">
        <v>579</v>
      </c>
      <c r="F13" s="494"/>
      <c r="G13" s="494"/>
      <c r="H13" s="494"/>
      <c r="I13" s="494"/>
      <c r="J13" s="495"/>
      <c r="L13" s="78">
        <f>LEN(TRIM(E13))-LEN(SUBSTITUTE(E13," ",""))+1</f>
        <v>101</v>
      </c>
      <c r="M13" s="79" t="s">
        <v>68</v>
      </c>
    </row>
    <row r="14" spans="1:13" ht="25.5" x14ac:dyDescent="0.2">
      <c r="A14" s="338"/>
      <c r="B14" s="190" t="s">
        <v>28</v>
      </c>
      <c r="C14" s="339" t="s">
        <v>35</v>
      </c>
      <c r="D14" s="339"/>
      <c r="E14" s="295" t="s">
        <v>153</v>
      </c>
      <c r="F14" s="341"/>
      <c r="G14" s="341"/>
      <c r="H14" s="341"/>
      <c r="I14" s="341"/>
      <c r="J14" s="342"/>
      <c r="L14" s="74">
        <f>LEN(TRIM(E14))-LEN(SUBSTITUTE(E14," ",""))+1</f>
        <v>1</v>
      </c>
      <c r="M14" s="75" t="s">
        <v>68</v>
      </c>
    </row>
    <row r="15" spans="1:13" x14ac:dyDescent="0.2">
      <c r="A15" s="304" t="s">
        <v>79</v>
      </c>
      <c r="B15" s="344" t="s">
        <v>73</v>
      </c>
      <c r="C15" s="345"/>
      <c r="D15" s="345"/>
      <c r="E15" s="345"/>
      <c r="F15" s="346" t="s">
        <v>72</v>
      </c>
      <c r="G15" s="347"/>
      <c r="H15" s="347"/>
      <c r="I15" s="347"/>
      <c r="J15" s="348"/>
    </row>
    <row r="16" spans="1:13" x14ac:dyDescent="0.2">
      <c r="A16" s="343"/>
      <c r="B16" s="504"/>
      <c r="C16" s="505"/>
      <c r="D16" s="505"/>
      <c r="E16" s="505"/>
      <c r="F16" s="482"/>
      <c r="G16" s="482"/>
      <c r="H16" s="482"/>
      <c r="I16" s="482"/>
      <c r="J16" s="483"/>
    </row>
    <row r="17" spans="1:14" x14ac:dyDescent="0.2">
      <c r="A17" s="304" t="s">
        <v>80</v>
      </c>
      <c r="B17" s="307" t="s">
        <v>7</v>
      </c>
      <c r="C17" s="308"/>
      <c r="D17" s="308"/>
      <c r="E17" s="308"/>
      <c r="F17" s="308"/>
      <c r="G17" s="308"/>
      <c r="H17" s="308"/>
      <c r="I17" s="308"/>
      <c r="J17" s="309"/>
    </row>
    <row r="18" spans="1:14" ht="61.5" customHeight="1" x14ac:dyDescent="0.2">
      <c r="A18" s="305"/>
      <c r="B18" s="326"/>
      <c r="C18" s="326"/>
      <c r="D18" s="326"/>
      <c r="E18" s="167" t="s">
        <v>101</v>
      </c>
      <c r="F18" s="167" t="s">
        <v>102</v>
      </c>
      <c r="G18" s="167" t="s">
        <v>103</v>
      </c>
      <c r="H18" s="81" t="s">
        <v>94</v>
      </c>
      <c r="I18" s="81" t="s">
        <v>95</v>
      </c>
      <c r="J18" s="81" t="s">
        <v>96</v>
      </c>
    </row>
    <row r="19" spans="1:14" x14ac:dyDescent="0.2">
      <c r="A19" s="305"/>
      <c r="B19" s="327" t="s">
        <v>99</v>
      </c>
      <c r="C19" s="328"/>
      <c r="D19" s="329"/>
      <c r="E19" s="45" t="s">
        <v>153</v>
      </c>
      <c r="F19" s="45" t="s">
        <v>153</v>
      </c>
      <c r="G19" s="45" t="s">
        <v>153</v>
      </c>
      <c r="H19" s="234" t="s">
        <v>153</v>
      </c>
      <c r="I19" s="82" t="s">
        <v>153</v>
      </c>
      <c r="J19" s="236" t="s">
        <v>153</v>
      </c>
    </row>
    <row r="20" spans="1:14" x14ac:dyDescent="0.2">
      <c r="A20" s="305"/>
      <c r="B20" s="696" t="s">
        <v>97</v>
      </c>
      <c r="C20" s="696"/>
      <c r="D20" s="697"/>
      <c r="E20" s="45">
        <v>221633</v>
      </c>
      <c r="F20" s="45">
        <v>244974</v>
      </c>
      <c r="G20" s="45">
        <v>261869</v>
      </c>
      <c r="H20" s="235">
        <v>261869</v>
      </c>
      <c r="I20" s="82" t="s">
        <v>153</v>
      </c>
      <c r="J20" s="237">
        <v>2027</v>
      </c>
    </row>
    <row r="21" spans="1:14" x14ac:dyDescent="0.2">
      <c r="A21" s="305"/>
      <c r="B21" s="698" t="s">
        <v>98</v>
      </c>
      <c r="C21" s="699"/>
      <c r="D21" s="699"/>
      <c r="E21" s="45">
        <v>221633</v>
      </c>
      <c r="F21" s="45">
        <v>244974</v>
      </c>
      <c r="G21" s="45">
        <v>261869</v>
      </c>
      <c r="H21" s="235">
        <v>261869</v>
      </c>
      <c r="I21" s="82" t="s">
        <v>153</v>
      </c>
      <c r="J21" s="237">
        <v>2027</v>
      </c>
    </row>
    <row r="22" spans="1:14" x14ac:dyDescent="0.2">
      <c r="A22" s="305"/>
      <c r="B22" s="698" t="s">
        <v>92</v>
      </c>
      <c r="C22" s="699"/>
      <c r="D22" s="699"/>
      <c r="E22" s="699"/>
      <c r="F22" s="699"/>
      <c r="G22" s="699"/>
      <c r="H22" s="699"/>
      <c r="I22" s="699"/>
      <c r="J22" s="700"/>
    </row>
    <row r="23" spans="1:14" x14ac:dyDescent="0.2">
      <c r="A23" s="305"/>
      <c r="B23" s="701" t="s">
        <v>24</v>
      </c>
      <c r="C23" s="701"/>
      <c r="D23" s="702"/>
      <c r="E23" s="45" t="s">
        <v>153</v>
      </c>
      <c r="F23" s="45" t="s">
        <v>153</v>
      </c>
      <c r="G23" s="45" t="s">
        <v>153</v>
      </c>
      <c r="H23" s="235" t="s">
        <v>153</v>
      </c>
      <c r="I23" s="86" t="s">
        <v>153</v>
      </c>
      <c r="J23" s="237" t="s">
        <v>153</v>
      </c>
    </row>
    <row r="24" spans="1:14" x14ac:dyDescent="0.2">
      <c r="A24" s="305"/>
      <c r="B24" s="701" t="s">
        <v>6</v>
      </c>
      <c r="C24" s="701"/>
      <c r="D24" s="702"/>
      <c r="E24" s="45">
        <v>221633</v>
      </c>
      <c r="F24" s="45">
        <v>244974</v>
      </c>
      <c r="G24" s="45">
        <v>261869</v>
      </c>
      <c r="H24" s="235">
        <v>261869</v>
      </c>
      <c r="I24" s="86" t="s">
        <v>153</v>
      </c>
      <c r="J24" s="237">
        <v>2027</v>
      </c>
      <c r="N24" s="206"/>
    </row>
    <row r="25" spans="1:14" x14ac:dyDescent="0.2">
      <c r="A25" s="306"/>
      <c r="B25" s="330" t="s">
        <v>104</v>
      </c>
      <c r="C25" s="330"/>
      <c r="D25" s="331"/>
      <c r="E25" s="87" t="s">
        <v>315</v>
      </c>
      <c r="F25" s="87" t="s">
        <v>315</v>
      </c>
      <c r="G25" s="87" t="s">
        <v>315</v>
      </c>
      <c r="H25" s="238" t="s">
        <v>315</v>
      </c>
      <c r="I25" s="87" t="s">
        <v>153</v>
      </c>
      <c r="J25" s="237" t="s">
        <v>153</v>
      </c>
    </row>
    <row r="26" spans="1:14" x14ac:dyDescent="0.2">
      <c r="A26" s="304" t="s">
        <v>81</v>
      </c>
      <c r="B26" s="318" t="s">
        <v>25</v>
      </c>
      <c r="C26" s="319"/>
      <c r="D26" s="319"/>
      <c r="E26" s="319"/>
      <c r="F26" s="319"/>
      <c r="G26" s="319"/>
      <c r="H26" s="319"/>
      <c r="I26" s="319"/>
      <c r="J26" s="320"/>
    </row>
    <row r="27" spans="1:14" x14ac:dyDescent="0.2">
      <c r="A27" s="305"/>
      <c r="B27" s="321" t="s">
        <v>8</v>
      </c>
      <c r="C27" s="322"/>
      <c r="D27" s="323"/>
      <c r="E27" s="321" t="s">
        <v>9</v>
      </c>
      <c r="F27" s="322"/>
      <c r="G27" s="323"/>
      <c r="H27" s="168" t="s">
        <v>101</v>
      </c>
      <c r="I27" s="168" t="s">
        <v>102</v>
      </c>
      <c r="J27" s="168" t="s">
        <v>103</v>
      </c>
    </row>
    <row r="28" spans="1:14" x14ac:dyDescent="0.2">
      <c r="A28" s="305"/>
      <c r="B28" s="462"/>
      <c r="C28" s="463"/>
      <c r="D28" s="464"/>
      <c r="E28" s="459"/>
      <c r="F28" s="460"/>
      <c r="G28" s="461"/>
      <c r="H28" s="40"/>
      <c r="I28" s="40"/>
      <c r="J28" s="40"/>
    </row>
    <row r="29" spans="1:14" ht="31.9" customHeight="1" x14ac:dyDescent="0.2">
      <c r="A29" s="304" t="s">
        <v>82</v>
      </c>
      <c r="B29" s="307" t="s">
        <v>26</v>
      </c>
      <c r="C29" s="308"/>
      <c r="D29" s="308"/>
      <c r="E29" s="308"/>
      <c r="F29" s="308"/>
      <c r="G29" s="308"/>
      <c r="H29" s="308"/>
      <c r="I29" s="308"/>
      <c r="J29" s="309"/>
    </row>
    <row r="30" spans="1:14" x14ac:dyDescent="0.2">
      <c r="A30" s="305"/>
      <c r="B30" s="89" t="s">
        <v>14</v>
      </c>
      <c r="C30" s="295" t="s">
        <v>153</v>
      </c>
      <c r="D30" s="296"/>
      <c r="E30" s="296"/>
      <c r="F30" s="296"/>
      <c r="G30" s="296"/>
      <c r="H30" s="296"/>
      <c r="I30" s="296"/>
      <c r="J30" s="297"/>
    </row>
    <row r="31" spans="1:14" x14ac:dyDescent="0.2">
      <c r="A31" s="305"/>
      <c r="B31" s="89" t="s">
        <v>15</v>
      </c>
      <c r="C31" s="310"/>
      <c r="D31" s="310"/>
      <c r="E31" s="310"/>
      <c r="F31" s="310"/>
      <c r="G31" s="310"/>
      <c r="H31" s="310"/>
      <c r="I31" s="310"/>
      <c r="J31" s="310"/>
    </row>
    <row r="32" spans="1:14" ht="25.5" x14ac:dyDescent="0.2">
      <c r="A32" s="305"/>
      <c r="B32" s="89" t="s">
        <v>13</v>
      </c>
      <c r="C32" s="310" t="s">
        <v>153</v>
      </c>
      <c r="D32" s="310"/>
      <c r="E32" s="310"/>
      <c r="F32" s="310"/>
      <c r="G32" s="310"/>
      <c r="H32" s="310"/>
      <c r="I32" s="310"/>
      <c r="J32" s="310"/>
    </row>
    <row r="33" spans="1:14" x14ac:dyDescent="0.2">
      <c r="A33" s="305"/>
      <c r="B33" s="311" t="s">
        <v>90</v>
      </c>
      <c r="C33" s="312"/>
      <c r="D33" s="312"/>
      <c r="E33" s="312"/>
      <c r="F33" s="312"/>
      <c r="G33" s="312"/>
      <c r="H33" s="312"/>
      <c r="I33" s="313" t="s">
        <v>89</v>
      </c>
      <c r="J33" s="314"/>
    </row>
    <row r="34" spans="1:14" x14ac:dyDescent="0.2">
      <c r="A34" s="306"/>
      <c r="B34" s="315"/>
      <c r="C34" s="316"/>
      <c r="D34" s="316"/>
      <c r="E34" s="316"/>
      <c r="F34" s="316"/>
      <c r="G34" s="316"/>
      <c r="H34" s="316"/>
      <c r="I34" s="316"/>
      <c r="J34" s="317"/>
    </row>
    <row r="35" spans="1:14" ht="394.5" customHeight="1" x14ac:dyDescent="0.2">
      <c r="A35" s="71" t="s">
        <v>83</v>
      </c>
      <c r="B35" s="703" t="s">
        <v>566</v>
      </c>
      <c r="C35" s="704"/>
      <c r="D35" s="704"/>
      <c r="E35" s="704"/>
      <c r="F35" s="704"/>
      <c r="G35" s="704"/>
      <c r="H35" s="704"/>
      <c r="I35" s="704"/>
      <c r="J35" s="705"/>
    </row>
    <row r="36" spans="1:14" ht="159.75" customHeight="1" x14ac:dyDescent="0.2">
      <c r="A36" s="71"/>
      <c r="B36" s="703" t="s">
        <v>567</v>
      </c>
      <c r="C36" s="704"/>
      <c r="D36" s="704"/>
      <c r="E36" s="704"/>
      <c r="F36" s="704"/>
      <c r="G36" s="704"/>
      <c r="H36" s="704"/>
      <c r="I36" s="704"/>
      <c r="J36" s="705"/>
      <c r="K36" s="269"/>
      <c r="M36" s="269"/>
      <c r="N36" s="269"/>
    </row>
    <row r="37" spans="1:14" x14ac:dyDescent="0.2">
      <c r="B37" s="298" t="s">
        <v>253</v>
      </c>
      <c r="C37" s="298"/>
      <c r="D37" s="298"/>
      <c r="E37" s="298"/>
      <c r="F37" s="299"/>
      <c r="G37" s="299"/>
    </row>
    <row r="38" spans="1:14" x14ac:dyDescent="0.2">
      <c r="B38" s="290" t="s">
        <v>22</v>
      </c>
      <c r="C38" s="290"/>
      <c r="D38" s="290"/>
      <c r="E38" s="290"/>
      <c r="F38" s="291"/>
      <c r="G38" s="291"/>
    </row>
    <row r="39" spans="1:14" x14ac:dyDescent="0.2">
      <c r="B39" s="292"/>
      <c r="C39" s="292"/>
      <c r="D39" s="292"/>
      <c r="E39" s="292"/>
      <c r="F39" s="300"/>
      <c r="G39" s="300"/>
    </row>
    <row r="40" spans="1:14" x14ac:dyDescent="0.2">
      <c r="B40" s="290" t="s">
        <v>91</v>
      </c>
      <c r="C40" s="290"/>
      <c r="D40" s="290"/>
      <c r="E40" s="290"/>
      <c r="F40" s="291"/>
      <c r="G40" s="291"/>
    </row>
    <row r="41" spans="1:14" x14ac:dyDescent="0.2">
      <c r="B41" s="292"/>
      <c r="C41" s="293"/>
      <c r="D41" s="193"/>
      <c r="E41" s="193"/>
      <c r="F41" s="193"/>
      <c r="G41" s="193"/>
    </row>
    <row r="42" spans="1:14" x14ac:dyDescent="0.2">
      <c r="B42" s="290" t="s">
        <v>27</v>
      </c>
      <c r="C42" s="291"/>
      <c r="D42" s="193"/>
      <c r="E42" s="193"/>
      <c r="F42" s="193"/>
      <c r="G42" s="193"/>
    </row>
    <row r="43" spans="1:14" x14ac:dyDescent="0.2">
      <c r="B43" s="292"/>
      <c r="C43" s="293"/>
      <c r="D43" s="193"/>
      <c r="E43" s="193"/>
      <c r="F43" s="193"/>
      <c r="G43" s="193"/>
    </row>
    <row r="44" spans="1:14" x14ac:dyDescent="0.2">
      <c r="B44" s="290" t="s">
        <v>30</v>
      </c>
      <c r="C44" s="291"/>
      <c r="D44" s="193"/>
      <c r="E44" s="193"/>
      <c r="F44" s="193"/>
      <c r="G44" s="193"/>
    </row>
    <row r="45" spans="1:14" x14ac:dyDescent="0.2">
      <c r="A45" s="294" t="s">
        <v>100</v>
      </c>
      <c r="B45" s="294"/>
      <c r="C45" s="294"/>
      <c r="D45" s="294"/>
      <c r="E45" s="294"/>
      <c r="F45" s="294"/>
      <c r="G45" s="294"/>
      <c r="H45" s="294"/>
      <c r="I45" s="294"/>
      <c r="J45" s="294"/>
    </row>
  </sheetData>
  <mergeCells count="57">
    <mergeCell ref="A45:J45"/>
    <mergeCell ref="I33:J33"/>
    <mergeCell ref="B34:J34"/>
    <mergeCell ref="B35:J35"/>
    <mergeCell ref="B37:G37"/>
    <mergeCell ref="B38:G38"/>
    <mergeCell ref="B39:G39"/>
    <mergeCell ref="B40:G40"/>
    <mergeCell ref="B41:C41"/>
    <mergeCell ref="B42:C42"/>
    <mergeCell ref="B43:C43"/>
    <mergeCell ref="B44:C44"/>
    <mergeCell ref="B36:J36"/>
    <mergeCell ref="A29:A34"/>
    <mergeCell ref="B29:J29"/>
    <mergeCell ref="C30:J30"/>
    <mergeCell ref="C31:J31"/>
    <mergeCell ref="C32:J32"/>
    <mergeCell ref="B33:H33"/>
    <mergeCell ref="A26:A28"/>
    <mergeCell ref="B26:J26"/>
    <mergeCell ref="B27:D27"/>
    <mergeCell ref="E27:G27"/>
    <mergeCell ref="B28:D28"/>
    <mergeCell ref="E28:G28"/>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19:J21 E24:H24">
      <formula1>-1000000000000</formula1>
      <formula2>1000000000000</formula2>
    </dataValidation>
    <dataValidation type="whole" errorStyle="information" allowBlank="1" showInputMessage="1" showErrorMessage="1" error="Jāievada skaitlis" sqref="I23:J24 E23:H23">
      <formula1>-100000000000000</formula1>
      <formula2>100000000000000</formula2>
    </dataValidation>
  </dataValidations>
  <pageMargins left="0.70866141732283472" right="0.70866141732283472" top="0.74803149606299213" bottom="0.74803149606299213" header="0.31496062992125984" footer="0.31496062992125984"/>
  <pageSetup paperSize="9" scale="83" fitToHeight="0" orientation="landscape" r:id="rId1"/>
  <ignoredErrors>
    <ignoredError sqref="E25:G25"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topLeftCell="A2" zoomScaleNormal="100" zoomScalePageLayoutView="120" workbookViewId="0">
      <selection activeCell="C10" sqref="C10:J10"/>
    </sheetView>
  </sheetViews>
  <sheetFormatPr defaultColWidth="8.7109375" defaultRowHeight="12.75" x14ac:dyDescent="0.2"/>
  <cols>
    <col min="1" max="1" width="3.5703125" style="226" customWidth="1"/>
    <col min="2" max="2" width="25.7109375" style="226" customWidth="1"/>
    <col min="3" max="3" width="13.7109375" style="226" customWidth="1"/>
    <col min="4" max="4" width="5.28515625" style="226" customWidth="1"/>
    <col min="5" max="10" width="14.28515625" style="226" customWidth="1"/>
    <col min="11" max="11" width="8.7109375" style="226" customWidth="1"/>
    <col min="12" max="12" width="8.7109375" style="80" customWidth="1"/>
    <col min="13" max="13" width="8.7109375" style="226" customWidth="1"/>
    <col min="14" max="14" width="9.5703125" style="226" customWidth="1"/>
    <col min="15" max="15" width="7" style="226" customWidth="1"/>
    <col min="16" max="16384" width="8.7109375" style="226"/>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226"/>
      <c r="M2" s="225"/>
    </row>
    <row r="3" spans="1:13" ht="13.5" customHeight="1" x14ac:dyDescent="0.2">
      <c r="A3" s="25"/>
      <c r="B3" s="26"/>
      <c r="C3" s="26"/>
      <c r="D3" s="26"/>
      <c r="E3" s="26"/>
      <c r="F3" s="26"/>
      <c r="G3" s="26"/>
      <c r="H3" s="26"/>
      <c r="I3" s="26"/>
      <c r="L3" s="67"/>
      <c r="M3" s="225"/>
    </row>
    <row r="4" spans="1:13" ht="13.5" customHeight="1" x14ac:dyDescent="0.2">
      <c r="A4" s="25"/>
      <c r="B4" s="360" t="s">
        <v>105</v>
      </c>
      <c r="C4" s="360"/>
      <c r="D4" s="361" t="s">
        <v>45</v>
      </c>
      <c r="E4" s="361"/>
      <c r="F4" s="361"/>
      <c r="G4" s="361"/>
      <c r="L4" s="67"/>
      <c r="M4" s="225"/>
    </row>
    <row r="5" spans="1:13" ht="27.75" customHeight="1" x14ac:dyDescent="0.2">
      <c r="A5" s="25"/>
      <c r="B5" s="362" t="s">
        <v>19</v>
      </c>
      <c r="C5" s="362"/>
      <c r="D5" s="363" t="s">
        <v>602</v>
      </c>
      <c r="E5" s="363"/>
      <c r="F5" s="363"/>
      <c r="G5" s="363"/>
      <c r="H5" s="363"/>
      <c r="I5" s="363"/>
      <c r="J5" s="706"/>
      <c r="L5" s="67"/>
      <c r="M5" s="225"/>
    </row>
    <row r="6" spans="1:13" x14ac:dyDescent="0.2">
      <c r="A6" s="25"/>
      <c r="B6" s="68" t="s">
        <v>11</v>
      </c>
      <c r="C6" s="166" t="s">
        <v>251</v>
      </c>
      <c r="D6" s="69"/>
      <c r="E6" s="69"/>
      <c r="F6" s="69"/>
      <c r="G6" s="69"/>
      <c r="H6" s="69"/>
      <c r="I6" s="69"/>
      <c r="L6" s="67"/>
      <c r="M6" s="225"/>
    </row>
    <row r="7" spans="1:13" x14ac:dyDescent="0.2">
      <c r="A7" s="25"/>
      <c r="B7" s="25"/>
      <c r="C7" s="25"/>
      <c r="L7" s="67"/>
      <c r="M7" s="225"/>
    </row>
    <row r="8" spans="1:13" ht="12.75" customHeight="1" x14ac:dyDescent="0.2">
      <c r="A8" s="70" t="s">
        <v>12</v>
      </c>
      <c r="B8" s="358" t="s">
        <v>20</v>
      </c>
      <c r="C8" s="358"/>
      <c r="D8" s="358"/>
      <c r="E8" s="358"/>
      <c r="F8" s="358"/>
      <c r="G8" s="358"/>
      <c r="H8" s="358"/>
      <c r="I8" s="358"/>
      <c r="J8" s="358"/>
      <c r="L8" s="350" t="s">
        <v>93</v>
      </c>
      <c r="M8" s="351"/>
    </row>
    <row r="9" spans="1:13" ht="40.15" customHeight="1" x14ac:dyDescent="0.2">
      <c r="A9" s="71" t="s">
        <v>74</v>
      </c>
      <c r="B9" s="222" t="s">
        <v>16</v>
      </c>
      <c r="C9" s="296" t="s">
        <v>372</v>
      </c>
      <c r="D9" s="296"/>
      <c r="E9" s="296"/>
      <c r="F9" s="296"/>
      <c r="G9" s="296"/>
      <c r="H9" s="296"/>
      <c r="I9" s="296"/>
      <c r="J9" s="297"/>
      <c r="L9" s="72">
        <f>LEN(TRIM(C9))</f>
        <v>249</v>
      </c>
      <c r="M9" s="73" t="s">
        <v>67</v>
      </c>
    </row>
    <row r="10" spans="1:13" ht="216" customHeight="1" x14ac:dyDescent="0.2">
      <c r="A10" s="224" t="s">
        <v>75</v>
      </c>
      <c r="B10" s="222" t="s">
        <v>17</v>
      </c>
      <c r="C10" s="295" t="s">
        <v>388</v>
      </c>
      <c r="D10" s="707"/>
      <c r="E10" s="707"/>
      <c r="F10" s="707"/>
      <c r="G10" s="707"/>
      <c r="H10" s="707"/>
      <c r="I10" s="707"/>
      <c r="J10" s="708"/>
      <c r="L10" s="74">
        <f>LEN(TRIM(C10))-LEN(SUBSTITUTE(C10," ",""))+1</f>
        <v>228</v>
      </c>
      <c r="M10" s="75" t="s">
        <v>68</v>
      </c>
    </row>
    <row r="11" spans="1:13" ht="14.25" customHeight="1" x14ac:dyDescent="0.2">
      <c r="A11" s="223" t="s">
        <v>76</v>
      </c>
      <c r="B11" s="76" t="s">
        <v>23</v>
      </c>
      <c r="C11" s="354" t="s">
        <v>153</v>
      </c>
      <c r="D11" s="354"/>
      <c r="E11" s="354"/>
      <c r="F11" s="354"/>
      <c r="G11" s="354"/>
      <c r="H11" s="354"/>
      <c r="I11" s="354"/>
      <c r="J11" s="355"/>
      <c r="L11" s="67"/>
      <c r="M11" s="225"/>
    </row>
    <row r="12" spans="1:13" ht="38.25" customHeight="1" x14ac:dyDescent="0.2">
      <c r="A12" s="71" t="s">
        <v>77</v>
      </c>
      <c r="B12" s="356" t="s">
        <v>31</v>
      </c>
      <c r="C12" s="357"/>
      <c r="D12" s="357"/>
      <c r="E12" s="310" t="s">
        <v>153</v>
      </c>
      <c r="F12" s="349"/>
      <c r="G12" s="349"/>
      <c r="H12" s="349"/>
      <c r="I12" s="349"/>
      <c r="J12" s="349"/>
      <c r="K12" s="77"/>
      <c r="L12" s="225"/>
      <c r="M12" s="225"/>
    </row>
    <row r="13" spans="1:13" ht="131.25" customHeight="1" x14ac:dyDescent="0.2">
      <c r="A13" s="304" t="s">
        <v>78</v>
      </c>
      <c r="B13" s="222" t="s">
        <v>29</v>
      </c>
      <c r="C13" s="339" t="s">
        <v>69</v>
      </c>
      <c r="D13" s="340"/>
      <c r="E13" s="295" t="s">
        <v>285</v>
      </c>
      <c r="F13" s="341"/>
      <c r="G13" s="341"/>
      <c r="H13" s="341"/>
      <c r="I13" s="341"/>
      <c r="J13" s="342"/>
      <c r="L13" s="78">
        <f>LEN(TRIM(E13))-LEN(SUBSTITUTE(E13," ",""))+1</f>
        <v>99</v>
      </c>
      <c r="M13" s="79" t="s">
        <v>68</v>
      </c>
    </row>
    <row r="14" spans="1:13" ht="38.25" customHeight="1" x14ac:dyDescent="0.2">
      <c r="A14" s="338"/>
      <c r="B14" s="222" t="s">
        <v>28</v>
      </c>
      <c r="C14" s="339" t="s">
        <v>34</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33" customHeight="1" x14ac:dyDescent="0.2">
      <c r="A16" s="343"/>
      <c r="B16" s="310"/>
      <c r="C16" s="349"/>
      <c r="D16" s="349"/>
      <c r="E16" s="349"/>
      <c r="F16" s="296" t="s">
        <v>286</v>
      </c>
      <c r="G16" s="296"/>
      <c r="H16" s="296"/>
      <c r="I16" s="296"/>
      <c r="J16" s="297"/>
    </row>
    <row r="17" spans="1:12" ht="23.65" customHeight="1" x14ac:dyDescent="0.2">
      <c r="A17" s="343"/>
      <c r="B17" s="310"/>
      <c r="C17" s="349"/>
      <c r="D17" s="349"/>
      <c r="E17" s="349"/>
      <c r="F17" s="296" t="s">
        <v>287</v>
      </c>
      <c r="G17" s="296"/>
      <c r="H17" s="296"/>
      <c r="I17" s="296"/>
      <c r="J17" s="297"/>
    </row>
    <row r="18" spans="1:12" ht="19.5" customHeight="1" x14ac:dyDescent="0.2">
      <c r="A18" s="343"/>
      <c r="B18" s="310"/>
      <c r="C18" s="349"/>
      <c r="D18" s="349"/>
      <c r="E18" s="349"/>
      <c r="F18" s="296" t="s">
        <v>288</v>
      </c>
      <c r="G18" s="296"/>
      <c r="H18" s="296"/>
      <c r="I18" s="296"/>
      <c r="J18" s="297"/>
    </row>
    <row r="19" spans="1:12" ht="31.5" customHeight="1" x14ac:dyDescent="0.2">
      <c r="A19" s="343"/>
      <c r="B19" s="310"/>
      <c r="C19" s="349"/>
      <c r="D19" s="349"/>
      <c r="E19" s="349"/>
      <c r="F19" s="296" t="s">
        <v>289</v>
      </c>
      <c r="G19" s="296"/>
      <c r="H19" s="296"/>
      <c r="I19" s="296"/>
      <c r="J19" s="297"/>
    </row>
    <row r="20" spans="1:12" ht="57.75" customHeight="1" x14ac:dyDescent="0.2">
      <c r="A20" s="343"/>
      <c r="B20" s="310"/>
      <c r="C20" s="349"/>
      <c r="D20" s="349"/>
      <c r="E20" s="349"/>
      <c r="F20" s="296" t="s">
        <v>290</v>
      </c>
      <c r="G20" s="296"/>
      <c r="H20" s="296"/>
      <c r="I20" s="296"/>
      <c r="J20" s="297"/>
    </row>
    <row r="21" spans="1:12" ht="14.25" customHeight="1" x14ac:dyDescent="0.2">
      <c r="A21" s="304" t="s">
        <v>80</v>
      </c>
      <c r="B21" s="307" t="s">
        <v>7</v>
      </c>
      <c r="C21" s="308"/>
      <c r="D21" s="308"/>
      <c r="E21" s="308"/>
      <c r="F21" s="308"/>
      <c r="G21" s="308"/>
      <c r="H21" s="308"/>
      <c r="I21" s="308"/>
      <c r="J21" s="309"/>
    </row>
    <row r="22" spans="1:12" ht="61.5" customHeight="1" x14ac:dyDescent="0.2">
      <c r="A22" s="305"/>
      <c r="B22" s="326"/>
      <c r="C22" s="326"/>
      <c r="D22" s="326"/>
      <c r="E22" s="167" t="s">
        <v>101</v>
      </c>
      <c r="F22" s="167" t="s">
        <v>102</v>
      </c>
      <c r="G22" s="167" t="s">
        <v>103</v>
      </c>
      <c r="H22" s="81" t="s">
        <v>94</v>
      </c>
      <c r="I22" s="81" t="s">
        <v>95</v>
      </c>
      <c r="J22" s="81" t="s">
        <v>96</v>
      </c>
    </row>
    <row r="23" spans="1:12" ht="15" customHeight="1" x14ac:dyDescent="0.2">
      <c r="A23" s="305"/>
      <c r="B23" s="327" t="s">
        <v>99</v>
      </c>
      <c r="C23" s="328"/>
      <c r="D23" s="329"/>
      <c r="E23" s="45" t="s">
        <v>153</v>
      </c>
      <c r="F23" s="45" t="s">
        <v>153</v>
      </c>
      <c r="G23" s="45" t="s">
        <v>153</v>
      </c>
      <c r="H23" s="82" t="s">
        <v>153</v>
      </c>
      <c r="I23" s="82" t="s">
        <v>153</v>
      </c>
      <c r="J23" s="83" t="s">
        <v>153</v>
      </c>
    </row>
    <row r="24" spans="1:12" x14ac:dyDescent="0.2">
      <c r="A24" s="305"/>
      <c r="B24" s="330" t="s">
        <v>97</v>
      </c>
      <c r="C24" s="330"/>
      <c r="D24" s="331"/>
      <c r="E24" s="45">
        <v>2327558</v>
      </c>
      <c r="F24" s="45">
        <v>2603524</v>
      </c>
      <c r="G24" s="45">
        <v>2626526</v>
      </c>
      <c r="H24" s="82" t="s">
        <v>153</v>
      </c>
      <c r="I24" s="45">
        <v>70496</v>
      </c>
      <c r="J24" s="83" t="s">
        <v>153</v>
      </c>
    </row>
    <row r="25" spans="1:12" ht="12.75" customHeight="1" x14ac:dyDescent="0.2">
      <c r="A25" s="305"/>
      <c r="B25" s="311" t="s">
        <v>98</v>
      </c>
      <c r="C25" s="312"/>
      <c r="D25" s="312"/>
      <c r="E25" s="45">
        <v>70496</v>
      </c>
      <c r="F25" s="45">
        <v>70496</v>
      </c>
      <c r="G25" s="45">
        <v>70496</v>
      </c>
      <c r="H25" s="45" t="s">
        <v>153</v>
      </c>
      <c r="I25" s="45">
        <v>70496</v>
      </c>
      <c r="J25" s="83" t="s">
        <v>153</v>
      </c>
    </row>
    <row r="26" spans="1:12" ht="12.75" customHeight="1" x14ac:dyDescent="0.2">
      <c r="A26" s="305"/>
      <c r="B26" s="311" t="s">
        <v>92</v>
      </c>
      <c r="C26" s="312"/>
      <c r="D26" s="312"/>
      <c r="E26" s="312"/>
      <c r="F26" s="312"/>
      <c r="G26" s="312"/>
      <c r="H26" s="312"/>
      <c r="I26" s="312"/>
      <c r="J26" s="332"/>
    </row>
    <row r="27" spans="1:12" ht="13.5" customHeight="1" x14ac:dyDescent="0.2">
      <c r="A27" s="305"/>
      <c r="B27" s="333" t="s">
        <v>24</v>
      </c>
      <c r="C27" s="333"/>
      <c r="D27" s="334"/>
      <c r="E27" s="45" t="s">
        <v>153</v>
      </c>
      <c r="F27" s="45" t="s">
        <v>153</v>
      </c>
      <c r="G27" s="45" t="s">
        <v>153</v>
      </c>
      <c r="H27" s="45" t="s">
        <v>153</v>
      </c>
      <c r="I27" s="86" t="s">
        <v>153</v>
      </c>
      <c r="J27" s="85" t="s">
        <v>153</v>
      </c>
    </row>
    <row r="28" spans="1:12" ht="13.5" customHeight="1" x14ac:dyDescent="0.2">
      <c r="A28" s="305"/>
      <c r="B28" s="333" t="s">
        <v>6</v>
      </c>
      <c r="C28" s="333"/>
      <c r="D28" s="334"/>
      <c r="E28" s="45">
        <v>2327558</v>
      </c>
      <c r="F28" s="45">
        <v>2603524</v>
      </c>
      <c r="G28" s="45">
        <v>2626526</v>
      </c>
      <c r="H28" s="45" t="s">
        <v>153</v>
      </c>
      <c r="I28" s="45">
        <v>70496</v>
      </c>
      <c r="J28" s="83" t="s">
        <v>153</v>
      </c>
    </row>
    <row r="29" spans="1:12" ht="24" customHeight="1" x14ac:dyDescent="0.2">
      <c r="A29" s="306"/>
      <c r="B29" s="330" t="s">
        <v>104</v>
      </c>
      <c r="C29" s="330"/>
      <c r="D29" s="331"/>
      <c r="E29" s="87" t="s">
        <v>153</v>
      </c>
      <c r="F29" s="87" t="s">
        <v>153</v>
      </c>
      <c r="G29" s="87" t="s">
        <v>153</v>
      </c>
      <c r="H29" s="87" t="s">
        <v>153</v>
      </c>
      <c r="I29" s="87" t="s">
        <v>153</v>
      </c>
      <c r="J29" s="83" t="s">
        <v>153</v>
      </c>
    </row>
    <row r="30" spans="1:12" x14ac:dyDescent="0.2">
      <c r="A30" s="304" t="s">
        <v>81</v>
      </c>
      <c r="B30" s="318" t="s">
        <v>25</v>
      </c>
      <c r="C30" s="319"/>
      <c r="D30" s="319"/>
      <c r="E30" s="319"/>
      <c r="F30" s="319"/>
      <c r="G30" s="319"/>
      <c r="H30" s="319"/>
      <c r="I30" s="319"/>
      <c r="J30" s="320"/>
    </row>
    <row r="31" spans="1:12" ht="12.75" customHeight="1" x14ac:dyDescent="0.2">
      <c r="A31" s="305"/>
      <c r="B31" s="321" t="s">
        <v>8</v>
      </c>
      <c r="C31" s="322"/>
      <c r="D31" s="323"/>
      <c r="E31" s="321" t="s">
        <v>9</v>
      </c>
      <c r="F31" s="322"/>
      <c r="G31" s="323"/>
      <c r="H31" s="168" t="s">
        <v>101</v>
      </c>
      <c r="I31" s="168" t="s">
        <v>102</v>
      </c>
      <c r="J31" s="168" t="s">
        <v>103</v>
      </c>
    </row>
    <row r="32" spans="1:12" ht="45" customHeight="1" x14ac:dyDescent="0.2">
      <c r="A32" s="305"/>
      <c r="B32" s="532" t="s">
        <v>291</v>
      </c>
      <c r="C32" s="535"/>
      <c r="D32" s="536"/>
      <c r="E32" s="335" t="s">
        <v>549</v>
      </c>
      <c r="F32" s="399"/>
      <c r="G32" s="400"/>
      <c r="H32" s="45" t="s">
        <v>153</v>
      </c>
      <c r="I32" s="45">
        <v>2</v>
      </c>
      <c r="J32" s="45">
        <v>2</v>
      </c>
      <c r="L32" s="227"/>
    </row>
    <row r="33" spans="1:15" ht="30.75" customHeight="1" x14ac:dyDescent="0.2">
      <c r="A33" s="305"/>
      <c r="B33" s="709" t="s">
        <v>292</v>
      </c>
      <c r="C33" s="710"/>
      <c r="D33" s="711"/>
      <c r="E33" s="335" t="s">
        <v>550</v>
      </c>
      <c r="F33" s="399"/>
      <c r="G33" s="400"/>
      <c r="H33" s="45" t="s">
        <v>153</v>
      </c>
      <c r="I33" s="45">
        <v>1</v>
      </c>
      <c r="J33" s="45" t="s">
        <v>153</v>
      </c>
      <c r="L33" s="227"/>
      <c r="M33" s="206"/>
      <c r="N33" s="206"/>
    </row>
    <row r="34" spans="1:15" ht="25.5" customHeight="1" x14ac:dyDescent="0.2">
      <c r="A34" s="305"/>
      <c r="B34" s="712"/>
      <c r="C34" s="713"/>
      <c r="D34" s="714"/>
      <c r="E34" s="335" t="s">
        <v>551</v>
      </c>
      <c r="F34" s="399"/>
      <c r="G34" s="400"/>
      <c r="H34" s="45">
        <v>4</v>
      </c>
      <c r="I34" s="45" t="s">
        <v>153</v>
      </c>
      <c r="J34" s="45" t="s">
        <v>153</v>
      </c>
      <c r="L34" s="228"/>
      <c r="M34" s="206"/>
    </row>
    <row r="35" spans="1:15" ht="55.5" customHeight="1" x14ac:dyDescent="0.2">
      <c r="A35" s="305"/>
      <c r="B35" s="532" t="s">
        <v>293</v>
      </c>
      <c r="C35" s="535"/>
      <c r="D35" s="536"/>
      <c r="E35" s="335" t="s">
        <v>552</v>
      </c>
      <c r="F35" s="399"/>
      <c r="G35" s="400"/>
      <c r="H35" s="45">
        <v>1</v>
      </c>
      <c r="I35" s="45" t="s">
        <v>153</v>
      </c>
      <c r="J35" s="45" t="s">
        <v>153</v>
      </c>
      <c r="L35" s="227"/>
      <c r="M35" s="206"/>
    </row>
    <row r="36" spans="1:15" ht="60" customHeight="1" x14ac:dyDescent="0.2">
      <c r="A36" s="305"/>
      <c r="B36" s="532" t="s">
        <v>294</v>
      </c>
      <c r="C36" s="535"/>
      <c r="D36" s="536"/>
      <c r="E36" s="335" t="s">
        <v>553</v>
      </c>
      <c r="F36" s="399"/>
      <c r="G36" s="400"/>
      <c r="H36" s="45">
        <v>1</v>
      </c>
      <c r="I36" s="45" t="s">
        <v>153</v>
      </c>
      <c r="J36" s="45" t="s">
        <v>153</v>
      </c>
      <c r="L36" s="227"/>
      <c r="M36" s="206"/>
    </row>
    <row r="37" spans="1:15" ht="39.75" customHeight="1" x14ac:dyDescent="0.2">
      <c r="A37" s="305"/>
      <c r="B37" s="532" t="s">
        <v>295</v>
      </c>
      <c r="C37" s="535"/>
      <c r="D37" s="536"/>
      <c r="E37" s="335" t="s">
        <v>554</v>
      </c>
      <c r="F37" s="399"/>
      <c r="G37" s="400"/>
      <c r="H37" s="45" t="s">
        <v>153</v>
      </c>
      <c r="I37" s="45">
        <v>2</v>
      </c>
      <c r="J37" s="45" t="s">
        <v>153</v>
      </c>
      <c r="L37" s="227"/>
      <c r="N37" s="206"/>
    </row>
    <row r="38" spans="1:15" ht="45.75" customHeight="1" x14ac:dyDescent="0.2">
      <c r="A38" s="305"/>
      <c r="B38" s="532" t="s">
        <v>296</v>
      </c>
      <c r="C38" s="535"/>
      <c r="D38" s="536"/>
      <c r="E38" s="335" t="s">
        <v>555</v>
      </c>
      <c r="F38" s="399"/>
      <c r="G38" s="400"/>
      <c r="H38" s="45">
        <v>1</v>
      </c>
      <c r="I38" s="45" t="s">
        <v>153</v>
      </c>
      <c r="J38" s="45" t="s">
        <v>153</v>
      </c>
      <c r="L38" s="228"/>
      <c r="M38" s="206"/>
    </row>
    <row r="39" spans="1:15" ht="76.5" customHeight="1" x14ac:dyDescent="0.2">
      <c r="A39" s="305"/>
      <c r="B39" s="532" t="s">
        <v>297</v>
      </c>
      <c r="C39" s="535"/>
      <c r="D39" s="536"/>
      <c r="E39" s="335" t="s">
        <v>559</v>
      </c>
      <c r="F39" s="399"/>
      <c r="G39" s="400"/>
      <c r="H39" s="45" t="s">
        <v>153</v>
      </c>
      <c r="I39" s="45" t="s">
        <v>153</v>
      </c>
      <c r="J39" s="45">
        <v>1</v>
      </c>
      <c r="L39" s="228"/>
      <c r="O39" s="206"/>
    </row>
    <row r="40" spans="1:15" ht="25.5" customHeight="1" x14ac:dyDescent="0.2">
      <c r="A40" s="304" t="s">
        <v>82</v>
      </c>
      <c r="B40" s="307" t="s">
        <v>26</v>
      </c>
      <c r="C40" s="308"/>
      <c r="D40" s="308"/>
      <c r="E40" s="308"/>
      <c r="F40" s="308"/>
      <c r="G40" s="308"/>
      <c r="H40" s="308"/>
      <c r="I40" s="308"/>
      <c r="J40" s="309"/>
    </row>
    <row r="41" spans="1:15" ht="13.5" customHeight="1" x14ac:dyDescent="0.2">
      <c r="A41" s="305"/>
      <c r="B41" s="89" t="s">
        <v>14</v>
      </c>
      <c r="C41" s="295" t="s">
        <v>153</v>
      </c>
      <c r="D41" s="296"/>
      <c r="E41" s="296"/>
      <c r="F41" s="296"/>
      <c r="G41" s="296"/>
      <c r="H41" s="296"/>
      <c r="I41" s="296"/>
      <c r="J41" s="297"/>
    </row>
    <row r="42" spans="1:15" ht="17.25" customHeight="1" x14ac:dyDescent="0.2">
      <c r="A42" s="305"/>
      <c r="B42" s="89" t="s">
        <v>15</v>
      </c>
      <c r="C42" s="295"/>
      <c r="D42" s="296"/>
      <c r="E42" s="296"/>
      <c r="F42" s="296"/>
      <c r="G42" s="296"/>
      <c r="H42" s="296"/>
      <c r="I42" s="296"/>
      <c r="J42" s="297"/>
    </row>
    <row r="43" spans="1:15" ht="24.75" customHeight="1" x14ac:dyDescent="0.2">
      <c r="A43" s="305"/>
      <c r="B43" s="89" t="s">
        <v>13</v>
      </c>
      <c r="C43" s="310" t="s">
        <v>153</v>
      </c>
      <c r="D43" s="310"/>
      <c r="E43" s="310"/>
      <c r="F43" s="310"/>
      <c r="G43" s="310"/>
      <c r="H43" s="310"/>
      <c r="I43" s="310"/>
      <c r="J43" s="310"/>
    </row>
    <row r="44" spans="1:15" x14ac:dyDescent="0.2">
      <c r="A44" s="305"/>
      <c r="B44" s="311" t="s">
        <v>90</v>
      </c>
      <c r="C44" s="312"/>
      <c r="D44" s="312"/>
      <c r="E44" s="312"/>
      <c r="F44" s="312"/>
      <c r="G44" s="312"/>
      <c r="H44" s="312"/>
      <c r="I44" s="313" t="s">
        <v>89</v>
      </c>
      <c r="J44" s="314"/>
    </row>
    <row r="45" spans="1:15" ht="20.25" customHeight="1" x14ac:dyDescent="0.2">
      <c r="A45" s="306"/>
      <c r="B45" s="315" t="s">
        <v>153</v>
      </c>
      <c r="C45" s="316"/>
      <c r="D45" s="316"/>
      <c r="E45" s="316"/>
      <c r="F45" s="316"/>
      <c r="G45" s="316"/>
      <c r="H45" s="316"/>
      <c r="I45" s="316"/>
      <c r="J45" s="317"/>
    </row>
    <row r="46" spans="1:15" ht="68.099999999999994" customHeight="1" x14ac:dyDescent="0.2">
      <c r="A46" s="71" t="s">
        <v>83</v>
      </c>
      <c r="B46" s="527" t="s">
        <v>237</v>
      </c>
      <c r="C46" s="528"/>
      <c r="D46" s="528"/>
      <c r="E46" s="528"/>
      <c r="F46" s="528"/>
      <c r="G46" s="528"/>
      <c r="H46" s="528"/>
      <c r="I46" s="528"/>
      <c r="J46" s="529"/>
    </row>
    <row r="47" spans="1:15" ht="23.25" customHeight="1" x14ac:dyDescent="0.2">
      <c r="B47" s="298" t="s">
        <v>253</v>
      </c>
      <c r="C47" s="298"/>
      <c r="D47" s="298"/>
      <c r="E47" s="298"/>
      <c r="F47" s="299"/>
      <c r="G47" s="299"/>
    </row>
    <row r="48" spans="1:15" x14ac:dyDescent="0.2">
      <c r="B48" s="290" t="s">
        <v>22</v>
      </c>
      <c r="C48" s="290"/>
      <c r="D48" s="290"/>
      <c r="E48" s="290"/>
      <c r="F48" s="291"/>
      <c r="G48" s="291"/>
    </row>
    <row r="49" spans="1:10" x14ac:dyDescent="0.2">
      <c r="B49" s="292"/>
      <c r="C49" s="292"/>
      <c r="D49" s="292"/>
      <c r="E49" s="292"/>
      <c r="F49" s="300"/>
      <c r="G49" s="300"/>
    </row>
    <row r="50" spans="1:10" x14ac:dyDescent="0.2">
      <c r="B50" s="290" t="s">
        <v>91</v>
      </c>
      <c r="C50" s="290"/>
      <c r="D50" s="290"/>
      <c r="E50" s="290"/>
      <c r="F50" s="291"/>
      <c r="G50" s="291"/>
    </row>
    <row r="51" spans="1:10" x14ac:dyDescent="0.2">
      <c r="B51" s="292"/>
      <c r="C51" s="293"/>
      <c r="D51" s="225"/>
      <c r="E51" s="225"/>
      <c r="F51" s="225"/>
      <c r="G51" s="225"/>
    </row>
    <row r="52" spans="1:10" x14ac:dyDescent="0.2">
      <c r="B52" s="290" t="s">
        <v>27</v>
      </c>
      <c r="C52" s="291"/>
      <c r="D52" s="225"/>
      <c r="E52" s="225"/>
      <c r="F52" s="225"/>
      <c r="G52" s="225"/>
    </row>
    <row r="53" spans="1:10" x14ac:dyDescent="0.2">
      <c r="B53" s="292"/>
      <c r="C53" s="293"/>
      <c r="D53" s="225"/>
      <c r="E53" s="225"/>
      <c r="F53" s="225"/>
      <c r="G53" s="225"/>
    </row>
    <row r="54" spans="1:10" x14ac:dyDescent="0.2">
      <c r="B54" s="290" t="s">
        <v>30</v>
      </c>
      <c r="C54" s="291"/>
      <c r="D54" s="225"/>
      <c r="E54" s="225"/>
      <c r="F54" s="225"/>
      <c r="G54" s="225"/>
    </row>
    <row r="55" spans="1:10" ht="48.75" customHeight="1" x14ac:dyDescent="0.2">
      <c r="A55" s="294" t="s">
        <v>100</v>
      </c>
      <c r="B55" s="294"/>
      <c r="C55" s="294"/>
      <c r="D55" s="294"/>
      <c r="E55" s="294"/>
      <c r="F55" s="294"/>
      <c r="G55" s="294"/>
      <c r="H55" s="294"/>
      <c r="I55" s="294"/>
      <c r="J55" s="294"/>
    </row>
  </sheetData>
  <dataConsolidate/>
  <mergeCells count="77">
    <mergeCell ref="B52:C52"/>
    <mergeCell ref="B53:C53"/>
    <mergeCell ref="B54:C54"/>
    <mergeCell ref="A55:J55"/>
    <mergeCell ref="B46:J46"/>
    <mergeCell ref="B47:G47"/>
    <mergeCell ref="B48:G48"/>
    <mergeCell ref="B49:G49"/>
    <mergeCell ref="B50:G50"/>
    <mergeCell ref="B51:C51"/>
    <mergeCell ref="A40:A45"/>
    <mergeCell ref="B40:J40"/>
    <mergeCell ref="C41:J41"/>
    <mergeCell ref="C42:J42"/>
    <mergeCell ref="C43:J43"/>
    <mergeCell ref="B44:H44"/>
    <mergeCell ref="I44:J44"/>
    <mergeCell ref="B45:J45"/>
    <mergeCell ref="B27:D27"/>
    <mergeCell ref="B28:D28"/>
    <mergeCell ref="B29:D29"/>
    <mergeCell ref="B33:D34"/>
    <mergeCell ref="E33:G33"/>
    <mergeCell ref="E34:G34"/>
    <mergeCell ref="A30:A39"/>
    <mergeCell ref="B30:J30"/>
    <mergeCell ref="B31:D31"/>
    <mergeCell ref="E31:G31"/>
    <mergeCell ref="B32:D32"/>
    <mergeCell ref="E32:G32"/>
    <mergeCell ref="B36:D36"/>
    <mergeCell ref="E36:G36"/>
    <mergeCell ref="B35:D35"/>
    <mergeCell ref="E35:G35"/>
    <mergeCell ref="B37:D37"/>
    <mergeCell ref="E37:G37"/>
    <mergeCell ref="B38:D38"/>
    <mergeCell ref="E38:G38"/>
    <mergeCell ref="B39:D39"/>
    <mergeCell ref="E39:G39"/>
    <mergeCell ref="B20:E20"/>
    <mergeCell ref="F20:J20"/>
    <mergeCell ref="A21:A29"/>
    <mergeCell ref="B21:J21"/>
    <mergeCell ref="B22:D22"/>
    <mergeCell ref="B23:D23"/>
    <mergeCell ref="B24:D24"/>
    <mergeCell ref="B25:D25"/>
    <mergeCell ref="A15:A20"/>
    <mergeCell ref="B15:E15"/>
    <mergeCell ref="F15:J15"/>
    <mergeCell ref="B16:E16"/>
    <mergeCell ref="F16:J16"/>
    <mergeCell ref="B26:J26"/>
    <mergeCell ref="B17:E17"/>
    <mergeCell ref="F17:J17"/>
    <mergeCell ref="B18:E18"/>
    <mergeCell ref="F18:J18"/>
    <mergeCell ref="B19:E19"/>
    <mergeCell ref="F19:J19"/>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45:J4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J23:J25 E28:G28 J28:J29 E23:H24 I23">
      <formula1>-1000000000000</formula1>
      <formula2>1000000000000</formula2>
    </dataValidation>
    <dataValidation type="whole" errorStyle="information" allowBlank="1" showInputMessage="1" showErrorMessage="1" error="Jāievada skaitlis" sqref="J27 E27:G27 E25:I25 H27:I28 I24">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zoomScaleNormal="100" zoomScalePageLayoutView="120" workbookViewId="0">
      <selection activeCell="E14" sqref="E14:J14"/>
    </sheetView>
  </sheetViews>
  <sheetFormatPr defaultColWidth="8.7109375" defaultRowHeight="12.75" x14ac:dyDescent="0.2"/>
  <cols>
    <col min="1" max="1" width="3.5703125" style="152" customWidth="1"/>
    <col min="2" max="2" width="25.5703125" style="152" customWidth="1"/>
    <col min="3" max="3" width="13.5703125" style="152" customWidth="1"/>
    <col min="4" max="4" width="5.28515625" style="152" customWidth="1"/>
    <col min="5" max="10" width="14.42578125" style="152" customWidth="1"/>
    <col min="11" max="11" width="8.7109375" style="152"/>
    <col min="12" max="12" width="8.7109375" style="80"/>
    <col min="13" max="16384" width="8.7109375" style="152"/>
  </cols>
  <sheetData>
    <row r="1" spans="1:13" hidden="1" x14ac:dyDescent="0.2">
      <c r="A1" s="112" t="s">
        <v>0</v>
      </c>
      <c r="B1" s="112" t="s">
        <v>1</v>
      </c>
      <c r="C1" s="112"/>
      <c r="D1" s="112" t="s">
        <v>2</v>
      </c>
      <c r="E1" s="112" t="s">
        <v>3</v>
      </c>
      <c r="F1" s="112" t="s">
        <v>4</v>
      </c>
      <c r="G1" s="112" t="s">
        <v>5</v>
      </c>
    </row>
    <row r="2" spans="1:13" ht="15.6" customHeight="1" x14ac:dyDescent="0.2">
      <c r="B2" s="359" t="s">
        <v>18</v>
      </c>
      <c r="C2" s="359"/>
      <c r="D2" s="359"/>
      <c r="E2" s="359"/>
      <c r="F2" s="359"/>
      <c r="G2" s="359"/>
      <c r="H2" s="359"/>
      <c r="I2" s="359"/>
      <c r="L2" s="152"/>
      <c r="M2" s="151"/>
    </row>
    <row r="3" spans="1:13" ht="13.5" customHeight="1" x14ac:dyDescent="0.2">
      <c r="A3" s="25"/>
      <c r="B3" s="26"/>
      <c r="C3" s="26"/>
      <c r="D3" s="26"/>
      <c r="E3" s="26"/>
      <c r="F3" s="26"/>
      <c r="G3" s="26"/>
      <c r="H3" s="26"/>
      <c r="I3" s="26"/>
      <c r="L3" s="67"/>
      <c r="M3" s="151"/>
    </row>
    <row r="4" spans="1:13" ht="13.5" customHeight="1" x14ac:dyDescent="0.2">
      <c r="A4" s="25"/>
      <c r="B4" s="360" t="s">
        <v>185</v>
      </c>
      <c r="C4" s="360"/>
      <c r="D4" s="361" t="s">
        <v>45</v>
      </c>
      <c r="E4" s="361"/>
      <c r="F4" s="361"/>
      <c r="G4" s="361"/>
      <c r="L4" s="67"/>
      <c r="M4" s="151"/>
    </row>
    <row r="5" spans="1:13" x14ac:dyDescent="0.2">
      <c r="A5" s="25"/>
      <c r="B5" s="362" t="s">
        <v>19</v>
      </c>
      <c r="C5" s="362"/>
      <c r="D5" s="363" t="s">
        <v>568</v>
      </c>
      <c r="E5" s="363"/>
      <c r="F5" s="363"/>
      <c r="G5" s="363"/>
      <c r="H5" s="363"/>
      <c r="I5" s="363"/>
      <c r="J5" s="364"/>
      <c r="L5" s="67"/>
      <c r="M5" s="151"/>
    </row>
    <row r="6" spans="1:13" x14ac:dyDescent="0.2">
      <c r="A6" s="25"/>
      <c r="B6" s="68" t="s">
        <v>11</v>
      </c>
      <c r="C6" s="166" t="s">
        <v>376</v>
      </c>
      <c r="D6" s="69"/>
      <c r="E6" s="69"/>
      <c r="F6" s="69"/>
      <c r="G6" s="69"/>
      <c r="H6" s="69"/>
      <c r="I6" s="69"/>
      <c r="L6" s="67"/>
      <c r="M6" s="151"/>
    </row>
    <row r="7" spans="1:13" x14ac:dyDescent="0.2">
      <c r="A7" s="25"/>
      <c r="B7" s="25"/>
      <c r="C7" s="25"/>
      <c r="L7" s="67"/>
      <c r="M7" s="151"/>
    </row>
    <row r="8" spans="1:13" ht="12.75" customHeight="1" x14ac:dyDescent="0.2">
      <c r="A8" s="70" t="s">
        <v>12</v>
      </c>
      <c r="B8" s="358" t="s">
        <v>20</v>
      </c>
      <c r="C8" s="358"/>
      <c r="D8" s="358"/>
      <c r="E8" s="358"/>
      <c r="F8" s="358"/>
      <c r="G8" s="358"/>
      <c r="H8" s="358"/>
      <c r="I8" s="358"/>
      <c r="J8" s="358"/>
      <c r="L8" s="350" t="s">
        <v>93</v>
      </c>
      <c r="M8" s="351"/>
    </row>
    <row r="9" spans="1:13" ht="33" customHeight="1" x14ac:dyDescent="0.2">
      <c r="A9" s="71" t="s">
        <v>74</v>
      </c>
      <c r="B9" s="148" t="s">
        <v>16</v>
      </c>
      <c r="C9" s="296" t="s">
        <v>573</v>
      </c>
      <c r="D9" s="296"/>
      <c r="E9" s="296"/>
      <c r="F9" s="296"/>
      <c r="G9" s="296"/>
      <c r="H9" s="296"/>
      <c r="I9" s="296"/>
      <c r="J9" s="297"/>
      <c r="L9" s="72">
        <f>LEN(TRIM(C9))</f>
        <v>182</v>
      </c>
      <c r="M9" s="73" t="s">
        <v>67</v>
      </c>
    </row>
    <row r="10" spans="1:13" ht="132.75" customHeight="1" x14ac:dyDescent="0.2">
      <c r="A10" s="150" t="s">
        <v>75</v>
      </c>
      <c r="B10" s="148" t="s">
        <v>17</v>
      </c>
      <c r="C10" s="295" t="s">
        <v>574</v>
      </c>
      <c r="D10" s="352"/>
      <c r="E10" s="352"/>
      <c r="F10" s="352"/>
      <c r="G10" s="352"/>
      <c r="H10" s="352"/>
      <c r="I10" s="352"/>
      <c r="J10" s="353"/>
      <c r="L10" s="74">
        <f>LEN(TRIM(C10))-LEN(SUBSTITUTE(C10," ",""))+1</f>
        <v>124</v>
      </c>
      <c r="M10" s="75" t="s">
        <v>68</v>
      </c>
    </row>
    <row r="11" spans="1:13" ht="25.35" customHeight="1" x14ac:dyDescent="0.2">
      <c r="A11" s="149" t="s">
        <v>76</v>
      </c>
      <c r="B11" s="76" t="s">
        <v>23</v>
      </c>
      <c r="C11" s="354" t="s">
        <v>282</v>
      </c>
      <c r="D11" s="354"/>
      <c r="E11" s="354"/>
      <c r="F11" s="354"/>
      <c r="G11" s="354"/>
      <c r="H11" s="354"/>
      <c r="I11" s="354"/>
      <c r="J11" s="355"/>
      <c r="L11" s="67"/>
      <c r="M11" s="151"/>
    </row>
    <row r="12" spans="1:13" ht="38.25" customHeight="1" x14ac:dyDescent="0.2">
      <c r="A12" s="71" t="s">
        <v>77</v>
      </c>
      <c r="B12" s="356" t="s">
        <v>31</v>
      </c>
      <c r="C12" s="357"/>
      <c r="D12" s="357"/>
      <c r="E12" s="719" t="s">
        <v>153</v>
      </c>
      <c r="F12" s="720"/>
      <c r="G12" s="720"/>
      <c r="H12" s="720"/>
      <c r="I12" s="720"/>
      <c r="J12" s="720"/>
      <c r="K12" s="77"/>
      <c r="L12" s="151"/>
      <c r="M12" s="151"/>
    </row>
    <row r="13" spans="1:13" ht="61.5" customHeight="1" x14ac:dyDescent="0.2">
      <c r="A13" s="304" t="s">
        <v>78</v>
      </c>
      <c r="B13" s="148" t="s">
        <v>29</v>
      </c>
      <c r="C13" s="339" t="s">
        <v>69</v>
      </c>
      <c r="D13" s="340"/>
      <c r="E13" s="295" t="s">
        <v>575</v>
      </c>
      <c r="F13" s="341"/>
      <c r="G13" s="341"/>
      <c r="H13" s="341"/>
      <c r="I13" s="341"/>
      <c r="J13" s="342"/>
      <c r="L13" s="78">
        <f>LEN(TRIM(E13))-LEN(SUBSTITUTE(E13," ",""))+1</f>
        <v>51</v>
      </c>
      <c r="M13" s="79" t="s">
        <v>68</v>
      </c>
    </row>
    <row r="14" spans="1:13" ht="38.25" customHeight="1" x14ac:dyDescent="0.2">
      <c r="A14" s="338"/>
      <c r="B14" s="148"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x14ac:dyDescent="0.2">
      <c r="A16" s="343"/>
      <c r="B16" s="310" t="s">
        <v>153</v>
      </c>
      <c r="C16" s="349"/>
      <c r="D16" s="349"/>
      <c r="E16" s="349"/>
      <c r="F16" s="296" t="s">
        <v>153</v>
      </c>
      <c r="G16" s="296"/>
      <c r="H16" s="296"/>
      <c r="I16" s="296"/>
      <c r="J16" s="297"/>
    </row>
    <row r="17" spans="1:10" ht="14.25" customHeight="1" x14ac:dyDescent="0.2">
      <c r="A17" s="304" t="s">
        <v>80</v>
      </c>
      <c r="B17" s="307" t="s">
        <v>7</v>
      </c>
      <c r="C17" s="308"/>
      <c r="D17" s="308"/>
      <c r="E17" s="308"/>
      <c r="F17" s="308"/>
      <c r="G17" s="308"/>
      <c r="H17" s="308"/>
      <c r="I17" s="308"/>
      <c r="J17" s="309"/>
    </row>
    <row r="18" spans="1:10" ht="61.5" customHeight="1" x14ac:dyDescent="0.2">
      <c r="A18" s="305"/>
      <c r="B18" s="326"/>
      <c r="C18" s="326"/>
      <c r="D18" s="326"/>
      <c r="E18" s="167" t="s">
        <v>101</v>
      </c>
      <c r="F18" s="167" t="s">
        <v>102</v>
      </c>
      <c r="G18" s="167" t="s">
        <v>103</v>
      </c>
      <c r="H18" s="81" t="s">
        <v>94</v>
      </c>
      <c r="I18" s="81" t="s">
        <v>95</v>
      </c>
      <c r="J18" s="81" t="s">
        <v>96</v>
      </c>
    </row>
    <row r="19" spans="1:10" x14ac:dyDescent="0.2">
      <c r="A19" s="305"/>
      <c r="B19" s="327" t="s">
        <v>99</v>
      </c>
      <c r="C19" s="328"/>
      <c r="D19" s="329"/>
      <c r="E19" s="45" t="s">
        <v>153</v>
      </c>
      <c r="F19" s="45" t="s">
        <v>153</v>
      </c>
      <c r="G19" s="45" t="s">
        <v>153</v>
      </c>
      <c r="H19" s="45" t="s">
        <v>153</v>
      </c>
      <c r="I19" s="45" t="s">
        <v>153</v>
      </c>
      <c r="J19" s="88" t="s">
        <v>153</v>
      </c>
    </row>
    <row r="20" spans="1:10" x14ac:dyDescent="0.2">
      <c r="A20" s="305"/>
      <c r="B20" s="330" t="s">
        <v>97</v>
      </c>
      <c r="C20" s="330"/>
      <c r="D20" s="331"/>
      <c r="E20" s="45">
        <v>1417297</v>
      </c>
      <c r="F20" s="45">
        <v>1416229</v>
      </c>
      <c r="G20" s="45">
        <v>1416229</v>
      </c>
      <c r="H20" s="45" t="s">
        <v>153</v>
      </c>
      <c r="I20" s="45">
        <v>1416229</v>
      </c>
      <c r="J20" s="88" t="s">
        <v>153</v>
      </c>
    </row>
    <row r="21" spans="1:10" ht="12.75" customHeight="1" x14ac:dyDescent="0.2">
      <c r="A21" s="305"/>
      <c r="B21" s="311" t="s">
        <v>98</v>
      </c>
      <c r="C21" s="312"/>
      <c r="D21" s="312"/>
      <c r="E21" s="45">
        <v>1417297</v>
      </c>
      <c r="F21" s="45">
        <v>1416229</v>
      </c>
      <c r="G21" s="45">
        <v>1416229</v>
      </c>
      <c r="H21" s="45" t="s">
        <v>153</v>
      </c>
      <c r="I21" s="45">
        <v>1416229</v>
      </c>
      <c r="J21" s="88" t="s">
        <v>153</v>
      </c>
    </row>
    <row r="22" spans="1:10" ht="12.75" customHeight="1" x14ac:dyDescent="0.2">
      <c r="A22" s="305"/>
      <c r="B22" s="311" t="s">
        <v>92</v>
      </c>
      <c r="C22" s="312"/>
      <c r="D22" s="312"/>
      <c r="E22" s="312"/>
      <c r="F22" s="312"/>
      <c r="G22" s="312"/>
      <c r="H22" s="312"/>
      <c r="I22" s="312"/>
      <c r="J22" s="332"/>
    </row>
    <row r="23" spans="1:10" ht="13.5" customHeight="1" x14ac:dyDescent="0.2">
      <c r="A23" s="305"/>
      <c r="B23" s="333" t="s">
        <v>24</v>
      </c>
      <c r="C23" s="333"/>
      <c r="D23" s="334"/>
      <c r="E23" s="45" t="s">
        <v>153</v>
      </c>
      <c r="F23" s="45" t="s">
        <v>153</v>
      </c>
      <c r="G23" s="45" t="s">
        <v>153</v>
      </c>
      <c r="H23" s="45" t="s">
        <v>153</v>
      </c>
      <c r="I23" s="45" t="s">
        <v>153</v>
      </c>
      <c r="J23" s="88" t="s">
        <v>153</v>
      </c>
    </row>
    <row r="24" spans="1:10" ht="13.5" customHeight="1" x14ac:dyDescent="0.2">
      <c r="A24" s="305"/>
      <c r="B24" s="333" t="s">
        <v>6</v>
      </c>
      <c r="C24" s="333"/>
      <c r="D24" s="334"/>
      <c r="E24" s="45">
        <v>1417297</v>
      </c>
      <c r="F24" s="45">
        <v>1416229</v>
      </c>
      <c r="G24" s="45">
        <v>1416229</v>
      </c>
      <c r="H24" s="45" t="s">
        <v>153</v>
      </c>
      <c r="I24" s="45">
        <v>1416229</v>
      </c>
      <c r="J24" s="88" t="s">
        <v>153</v>
      </c>
    </row>
    <row r="25" spans="1:10" ht="24" customHeight="1" x14ac:dyDescent="0.2">
      <c r="A25" s="306"/>
      <c r="B25" s="330" t="s">
        <v>104</v>
      </c>
      <c r="C25" s="330"/>
      <c r="D25" s="331"/>
      <c r="E25" s="87" t="s">
        <v>260</v>
      </c>
      <c r="F25" s="87" t="s">
        <v>260</v>
      </c>
      <c r="G25" s="87" t="s">
        <v>260</v>
      </c>
      <c r="H25" s="45" t="s">
        <v>153</v>
      </c>
      <c r="I25" s="87" t="s">
        <v>260</v>
      </c>
      <c r="J25" s="88" t="s">
        <v>153</v>
      </c>
    </row>
    <row r="26" spans="1:10" x14ac:dyDescent="0.2">
      <c r="A26" s="304" t="s">
        <v>81</v>
      </c>
      <c r="B26" s="318" t="s">
        <v>25</v>
      </c>
      <c r="C26" s="319"/>
      <c r="D26" s="319"/>
      <c r="E26" s="319"/>
      <c r="F26" s="319"/>
      <c r="G26" s="319"/>
      <c r="H26" s="319"/>
      <c r="I26" s="319"/>
      <c r="J26" s="320"/>
    </row>
    <row r="27" spans="1:10" ht="12.75" customHeight="1" x14ac:dyDescent="0.2">
      <c r="A27" s="305"/>
      <c r="B27" s="321" t="s">
        <v>8</v>
      </c>
      <c r="C27" s="322"/>
      <c r="D27" s="323"/>
      <c r="E27" s="321" t="s">
        <v>9</v>
      </c>
      <c r="F27" s="322"/>
      <c r="G27" s="323"/>
      <c r="H27" s="168" t="s">
        <v>101</v>
      </c>
      <c r="I27" s="168" t="s">
        <v>102</v>
      </c>
      <c r="J27" s="168" t="s">
        <v>283</v>
      </c>
    </row>
    <row r="28" spans="1:10" x14ac:dyDescent="0.2">
      <c r="A28" s="305"/>
      <c r="B28" s="716" t="s">
        <v>153</v>
      </c>
      <c r="C28" s="717"/>
      <c r="D28" s="718"/>
      <c r="E28" s="716" t="s">
        <v>153</v>
      </c>
      <c r="F28" s="717"/>
      <c r="G28" s="718"/>
      <c r="H28" s="235" t="s">
        <v>153</v>
      </c>
      <c r="I28" s="235" t="s">
        <v>153</v>
      </c>
      <c r="J28" s="235" t="s">
        <v>153</v>
      </c>
    </row>
    <row r="29" spans="1:10" ht="25.5" customHeight="1" x14ac:dyDescent="0.2">
      <c r="A29" s="304" t="s">
        <v>82</v>
      </c>
      <c r="B29" s="307" t="s">
        <v>26</v>
      </c>
      <c r="C29" s="308"/>
      <c r="D29" s="308"/>
      <c r="E29" s="308"/>
      <c r="F29" s="308"/>
      <c r="G29" s="308"/>
      <c r="H29" s="308"/>
      <c r="I29" s="308"/>
      <c r="J29" s="309"/>
    </row>
    <row r="30" spans="1:10" ht="13.5" customHeight="1" x14ac:dyDescent="0.2">
      <c r="A30" s="305"/>
      <c r="B30" s="89" t="s">
        <v>14</v>
      </c>
      <c r="C30" s="295" t="s">
        <v>153</v>
      </c>
      <c r="D30" s="296"/>
      <c r="E30" s="296"/>
      <c r="F30" s="296"/>
      <c r="G30" s="296"/>
      <c r="H30" s="296"/>
      <c r="I30" s="296"/>
      <c r="J30" s="297"/>
    </row>
    <row r="31" spans="1:10" ht="17.25" customHeight="1" x14ac:dyDescent="0.2">
      <c r="A31" s="305"/>
      <c r="B31" s="89" t="s">
        <v>15</v>
      </c>
      <c r="C31" s="310"/>
      <c r="D31" s="310"/>
      <c r="E31" s="310"/>
      <c r="F31" s="310"/>
      <c r="G31" s="310"/>
      <c r="H31" s="310"/>
      <c r="I31" s="310"/>
      <c r="J31" s="310"/>
    </row>
    <row r="32" spans="1:10" ht="24.75" customHeight="1" x14ac:dyDescent="0.2">
      <c r="A32" s="305"/>
      <c r="B32" s="89" t="s">
        <v>13</v>
      </c>
      <c r="C32" s="310" t="s">
        <v>153</v>
      </c>
      <c r="D32" s="310"/>
      <c r="E32" s="310"/>
      <c r="F32" s="310"/>
      <c r="G32" s="310"/>
      <c r="H32" s="310"/>
      <c r="I32" s="310"/>
      <c r="J32" s="310"/>
    </row>
    <row r="33" spans="1:10" x14ac:dyDescent="0.2">
      <c r="A33" s="305"/>
      <c r="B33" s="311" t="s">
        <v>90</v>
      </c>
      <c r="C33" s="312"/>
      <c r="D33" s="312"/>
      <c r="E33" s="312"/>
      <c r="F33" s="312"/>
      <c r="G33" s="312"/>
      <c r="H33" s="312"/>
      <c r="I33" s="313" t="s">
        <v>89</v>
      </c>
      <c r="J33" s="314"/>
    </row>
    <row r="34" spans="1:10" ht="20.25" customHeight="1" x14ac:dyDescent="0.2">
      <c r="A34" s="306"/>
      <c r="B34" s="315" t="s">
        <v>153</v>
      </c>
      <c r="C34" s="316"/>
      <c r="D34" s="316"/>
      <c r="E34" s="316"/>
      <c r="F34" s="316"/>
      <c r="G34" s="316"/>
      <c r="H34" s="316"/>
      <c r="I34" s="316"/>
      <c r="J34" s="317"/>
    </row>
    <row r="35" spans="1:10" ht="372.4" customHeight="1" x14ac:dyDescent="0.2">
      <c r="A35" s="71" t="s">
        <v>83</v>
      </c>
      <c r="B35" s="703" t="s">
        <v>576</v>
      </c>
      <c r="C35" s="704"/>
      <c r="D35" s="704"/>
      <c r="E35" s="704"/>
      <c r="F35" s="704"/>
      <c r="G35" s="704"/>
      <c r="H35" s="704"/>
      <c r="I35" s="704"/>
      <c r="J35" s="705"/>
    </row>
    <row r="36" spans="1:10" ht="23.25" customHeight="1" x14ac:dyDescent="0.2">
      <c r="B36" s="298"/>
      <c r="C36" s="298"/>
      <c r="D36" s="298"/>
      <c r="E36" s="298"/>
      <c r="F36" s="299"/>
      <c r="G36" s="299"/>
    </row>
    <row r="37" spans="1:10" x14ac:dyDescent="0.2">
      <c r="B37" s="290" t="s">
        <v>22</v>
      </c>
      <c r="C37" s="290"/>
      <c r="D37" s="290"/>
      <c r="E37" s="290"/>
      <c r="F37" s="291"/>
      <c r="G37" s="291"/>
    </row>
    <row r="38" spans="1:10" x14ac:dyDescent="0.2">
      <c r="B38" s="292"/>
      <c r="C38" s="292"/>
      <c r="D38" s="292"/>
      <c r="E38" s="292"/>
      <c r="F38" s="300"/>
      <c r="G38" s="300"/>
    </row>
    <row r="39" spans="1:10" x14ac:dyDescent="0.2">
      <c r="B39" s="290" t="s">
        <v>91</v>
      </c>
      <c r="C39" s="290"/>
      <c r="D39" s="290"/>
      <c r="E39" s="290"/>
      <c r="F39" s="291"/>
      <c r="G39" s="291"/>
    </row>
    <row r="40" spans="1:10" x14ac:dyDescent="0.2">
      <c r="B40" s="292"/>
      <c r="C40" s="293"/>
      <c r="D40" s="151"/>
      <c r="E40" s="151"/>
      <c r="F40" s="151"/>
      <c r="G40" s="151"/>
    </row>
    <row r="41" spans="1:10" x14ac:dyDescent="0.2">
      <c r="B41" s="290" t="s">
        <v>27</v>
      </c>
      <c r="C41" s="291"/>
      <c r="D41" s="151"/>
      <c r="E41" s="151"/>
      <c r="F41" s="151"/>
      <c r="G41" s="151"/>
    </row>
    <row r="42" spans="1:10" x14ac:dyDescent="0.2">
      <c r="B42" s="292"/>
      <c r="C42" s="293"/>
      <c r="D42" s="151"/>
      <c r="E42" s="151"/>
      <c r="F42" s="151"/>
      <c r="G42" s="151"/>
    </row>
    <row r="43" spans="1:10" x14ac:dyDescent="0.2">
      <c r="B43" s="290" t="s">
        <v>30</v>
      </c>
      <c r="C43" s="291"/>
      <c r="D43" s="151"/>
      <c r="E43" s="151"/>
      <c r="F43" s="151"/>
      <c r="G43" s="151"/>
    </row>
    <row r="44" spans="1:10" ht="48.75" customHeight="1" x14ac:dyDescent="0.2">
      <c r="A44" s="715" t="s">
        <v>100</v>
      </c>
      <c r="B44" s="715"/>
      <c r="C44" s="715"/>
      <c r="D44" s="715"/>
      <c r="E44" s="715"/>
      <c r="F44" s="715"/>
      <c r="G44" s="715"/>
      <c r="H44" s="715"/>
      <c r="I44" s="715"/>
      <c r="J44" s="715"/>
    </row>
  </sheetData>
  <dataConsolidate/>
  <mergeCells count="56">
    <mergeCell ref="B2:I2"/>
    <mergeCell ref="B4:C4"/>
    <mergeCell ref="D4:G4"/>
    <mergeCell ref="B5:C5"/>
    <mergeCell ref="D5:J5"/>
    <mergeCell ref="L8:M8"/>
    <mergeCell ref="C9:J9"/>
    <mergeCell ref="C10:J10"/>
    <mergeCell ref="C11:J11"/>
    <mergeCell ref="B12:D12"/>
    <mergeCell ref="E12:J12"/>
    <mergeCell ref="B8:J8"/>
    <mergeCell ref="A15:A16"/>
    <mergeCell ref="B15:E15"/>
    <mergeCell ref="F15:J15"/>
    <mergeCell ref="B16:E16"/>
    <mergeCell ref="F16:J16"/>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26:A28"/>
    <mergeCell ref="B26:J26"/>
    <mergeCell ref="B27:D27"/>
    <mergeCell ref="E27:G27"/>
    <mergeCell ref="B28:D28"/>
    <mergeCell ref="E28:G28"/>
    <mergeCell ref="A29:A34"/>
    <mergeCell ref="B29:J29"/>
    <mergeCell ref="C30:J30"/>
    <mergeCell ref="C31:J31"/>
    <mergeCell ref="C32:J32"/>
    <mergeCell ref="B33:H33"/>
    <mergeCell ref="I33:J33"/>
    <mergeCell ref="B34:J34"/>
    <mergeCell ref="B41:C41"/>
    <mergeCell ref="B42:C42"/>
    <mergeCell ref="B43:C43"/>
    <mergeCell ref="A44:J44"/>
    <mergeCell ref="B35:J35"/>
    <mergeCell ref="B36:G36"/>
    <mergeCell ref="B37:G37"/>
    <mergeCell ref="B38:G38"/>
    <mergeCell ref="B39:G39"/>
    <mergeCell ref="B40:C40"/>
  </mergeCells>
  <dataValidations count="8">
    <dataValidation type="whole" errorStyle="information" allowBlank="1" showInputMessage="1" showErrorMessage="1" error="Jāievada skaitlis" sqref="H25 E19:J21 J25 E23:J24">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4:J34"/>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B18" sqref="B18:J18"/>
    </sheetView>
  </sheetViews>
  <sheetFormatPr defaultColWidth="8.7109375" defaultRowHeight="12.75" x14ac:dyDescent="0.2"/>
  <cols>
    <col min="1" max="1" width="3.5703125" style="194" customWidth="1"/>
    <col min="2" max="2" width="25.7109375" style="194" customWidth="1"/>
    <col min="3" max="3" width="13.7109375" style="194" customWidth="1"/>
    <col min="4" max="4" width="5.28515625" style="194" customWidth="1"/>
    <col min="5" max="10" width="14.28515625" style="194" customWidth="1"/>
    <col min="11" max="11" width="8.7109375" style="194"/>
    <col min="12" max="12" width="8.7109375" style="80"/>
    <col min="13" max="16384" width="8.7109375" style="194"/>
  </cols>
  <sheetData>
    <row r="1" spans="1:13" hidden="1" x14ac:dyDescent="0.2">
      <c r="A1" s="112" t="s">
        <v>0</v>
      </c>
      <c r="B1" s="112" t="s">
        <v>1</v>
      </c>
      <c r="C1" s="112"/>
      <c r="D1" s="112" t="s">
        <v>2</v>
      </c>
      <c r="E1" s="112" t="s">
        <v>3</v>
      </c>
      <c r="F1" s="112" t="s">
        <v>4</v>
      </c>
      <c r="G1" s="112" t="s">
        <v>5</v>
      </c>
    </row>
    <row r="2" spans="1:13" ht="15.75" customHeight="1" x14ac:dyDescent="0.2">
      <c r="B2" s="359" t="s">
        <v>18</v>
      </c>
      <c r="C2" s="359"/>
      <c r="D2" s="359"/>
      <c r="E2" s="359"/>
      <c r="F2" s="359"/>
      <c r="G2" s="359"/>
      <c r="H2" s="359"/>
      <c r="I2" s="359"/>
      <c r="L2" s="194"/>
      <c r="M2" s="193"/>
    </row>
    <row r="3" spans="1:13" ht="13.5" customHeight="1" x14ac:dyDescent="0.2">
      <c r="A3" s="25"/>
      <c r="B3" s="26"/>
      <c r="C3" s="26"/>
      <c r="D3" s="26"/>
      <c r="E3" s="26"/>
      <c r="F3" s="26"/>
      <c r="G3" s="26"/>
      <c r="H3" s="26"/>
      <c r="I3" s="26"/>
      <c r="L3" s="67"/>
      <c r="M3" s="193"/>
    </row>
    <row r="4" spans="1:13" ht="13.5" customHeight="1" x14ac:dyDescent="0.2">
      <c r="A4" s="25"/>
      <c r="B4" s="360" t="s">
        <v>105</v>
      </c>
      <c r="C4" s="360"/>
      <c r="D4" s="361" t="s">
        <v>45</v>
      </c>
      <c r="E4" s="361"/>
      <c r="F4" s="361"/>
      <c r="G4" s="361"/>
      <c r="L4" s="67"/>
      <c r="M4" s="193"/>
    </row>
    <row r="5" spans="1:13" ht="27.75" customHeight="1" x14ac:dyDescent="0.2">
      <c r="A5" s="25"/>
      <c r="B5" s="362" t="s">
        <v>19</v>
      </c>
      <c r="C5" s="362"/>
      <c r="D5" s="618" t="s">
        <v>368</v>
      </c>
      <c r="E5" s="618"/>
      <c r="F5" s="618"/>
      <c r="G5" s="618"/>
      <c r="H5" s="618"/>
      <c r="I5" s="618"/>
      <c r="J5" s="640"/>
      <c r="L5" s="67"/>
      <c r="M5" s="193"/>
    </row>
    <row r="6" spans="1:13" x14ac:dyDescent="0.2">
      <c r="A6" s="25"/>
      <c r="B6" s="68" t="s">
        <v>11</v>
      </c>
      <c r="C6" s="166" t="s">
        <v>377</v>
      </c>
      <c r="D6" s="69"/>
      <c r="E6" s="69"/>
      <c r="F6" s="69"/>
      <c r="G6" s="69"/>
      <c r="H6" s="69"/>
      <c r="I6" s="69"/>
      <c r="L6" s="67"/>
      <c r="M6" s="193"/>
    </row>
    <row r="7" spans="1:13" x14ac:dyDescent="0.2">
      <c r="A7" s="25"/>
      <c r="B7" s="25"/>
      <c r="C7" s="25"/>
      <c r="L7" s="67"/>
      <c r="M7" s="193"/>
    </row>
    <row r="8" spans="1:13" ht="12.75" customHeight="1" x14ac:dyDescent="0.2">
      <c r="A8" s="70" t="s">
        <v>12</v>
      </c>
      <c r="B8" s="358" t="s">
        <v>20</v>
      </c>
      <c r="C8" s="358"/>
      <c r="D8" s="358"/>
      <c r="E8" s="358"/>
      <c r="F8" s="358"/>
      <c r="G8" s="358"/>
      <c r="H8" s="358"/>
      <c r="I8" s="358"/>
      <c r="J8" s="358"/>
      <c r="L8" s="350" t="s">
        <v>93</v>
      </c>
      <c r="M8" s="351"/>
    </row>
    <row r="9" spans="1:13" ht="33.6" customHeight="1" x14ac:dyDescent="0.2">
      <c r="A9" s="71" t="s">
        <v>74</v>
      </c>
      <c r="B9" s="190" t="s">
        <v>16</v>
      </c>
      <c r="C9" s="296" t="s">
        <v>405</v>
      </c>
      <c r="D9" s="296"/>
      <c r="E9" s="296"/>
      <c r="F9" s="296"/>
      <c r="G9" s="296"/>
      <c r="H9" s="296"/>
      <c r="I9" s="296"/>
      <c r="J9" s="297"/>
      <c r="L9" s="72">
        <f>LEN(TRIM(C9))</f>
        <v>163</v>
      </c>
      <c r="M9" s="73" t="s">
        <v>67</v>
      </c>
    </row>
    <row r="10" spans="1:13" ht="59.65" customHeight="1" x14ac:dyDescent="0.2">
      <c r="A10" s="192" t="s">
        <v>75</v>
      </c>
      <c r="B10" s="190" t="s">
        <v>17</v>
      </c>
      <c r="C10" s="295" t="s">
        <v>406</v>
      </c>
      <c r="D10" s="352"/>
      <c r="E10" s="352"/>
      <c r="F10" s="352"/>
      <c r="G10" s="352"/>
      <c r="H10" s="352"/>
      <c r="I10" s="352"/>
      <c r="J10" s="353"/>
      <c r="L10" s="74">
        <f>LEN(TRIM(C10))-LEN(SUBSTITUTE(C10," ",""))+1</f>
        <v>62</v>
      </c>
      <c r="M10" s="75" t="s">
        <v>68</v>
      </c>
    </row>
    <row r="11" spans="1:13" ht="14.25" customHeight="1" x14ac:dyDescent="0.2">
      <c r="A11" s="191" t="s">
        <v>76</v>
      </c>
      <c r="B11" s="76" t="s">
        <v>23</v>
      </c>
      <c r="C11" s="354" t="s">
        <v>364</v>
      </c>
      <c r="D11" s="354"/>
      <c r="E11" s="354"/>
      <c r="F11" s="354"/>
      <c r="G11" s="354"/>
      <c r="H11" s="354"/>
      <c r="I11" s="354"/>
      <c r="J11" s="355"/>
      <c r="L11" s="67"/>
      <c r="M11" s="193"/>
    </row>
    <row r="12" spans="1:13" ht="38.25" customHeight="1" x14ac:dyDescent="0.2">
      <c r="A12" s="71" t="s">
        <v>77</v>
      </c>
      <c r="B12" s="356" t="s">
        <v>31</v>
      </c>
      <c r="C12" s="357"/>
      <c r="D12" s="357"/>
      <c r="E12" s="310" t="s">
        <v>153</v>
      </c>
      <c r="F12" s="349"/>
      <c r="G12" s="349"/>
      <c r="H12" s="349"/>
      <c r="I12" s="349"/>
      <c r="J12" s="349"/>
      <c r="K12" s="77"/>
      <c r="L12" s="193"/>
      <c r="M12" s="193"/>
    </row>
    <row r="13" spans="1:13" ht="63.75" customHeight="1" x14ac:dyDescent="0.2">
      <c r="A13" s="304" t="s">
        <v>78</v>
      </c>
      <c r="B13" s="190" t="s">
        <v>29</v>
      </c>
      <c r="C13" s="339" t="s">
        <v>69</v>
      </c>
      <c r="D13" s="340"/>
      <c r="E13" s="295" t="s">
        <v>153</v>
      </c>
      <c r="F13" s="341"/>
      <c r="G13" s="341"/>
      <c r="H13" s="341"/>
      <c r="I13" s="341"/>
      <c r="J13" s="342"/>
      <c r="L13" s="78">
        <f>LEN(TRIM(E13))-LEN(SUBSTITUTE(E13," ",""))+1</f>
        <v>1</v>
      </c>
      <c r="M13" s="79" t="s">
        <v>68</v>
      </c>
    </row>
    <row r="14" spans="1:13" ht="38.25" customHeight="1" x14ac:dyDescent="0.2">
      <c r="A14" s="338"/>
      <c r="B14" s="190" t="s">
        <v>28</v>
      </c>
      <c r="C14" s="339" t="s">
        <v>35</v>
      </c>
      <c r="D14" s="339"/>
      <c r="E14" s="295" t="s">
        <v>153</v>
      </c>
      <c r="F14" s="341"/>
      <c r="G14" s="341"/>
      <c r="H14" s="341"/>
      <c r="I14" s="341"/>
      <c r="J14" s="342"/>
      <c r="L14" s="74">
        <f>LEN(TRIM(E14))-LEN(SUBSTITUTE(E14," ",""))+1</f>
        <v>1</v>
      </c>
      <c r="M14" s="75" t="s">
        <v>68</v>
      </c>
    </row>
    <row r="15" spans="1:13" ht="38.25" customHeight="1" x14ac:dyDescent="0.2">
      <c r="A15" s="304" t="s">
        <v>79</v>
      </c>
      <c r="B15" s="344" t="s">
        <v>73</v>
      </c>
      <c r="C15" s="345"/>
      <c r="D15" s="345"/>
      <c r="E15" s="345"/>
      <c r="F15" s="346" t="s">
        <v>72</v>
      </c>
      <c r="G15" s="347"/>
      <c r="H15" s="347"/>
      <c r="I15" s="347"/>
      <c r="J15" s="348"/>
    </row>
    <row r="16" spans="1:13" ht="25.15" customHeight="1" x14ac:dyDescent="0.2">
      <c r="A16" s="343"/>
      <c r="B16" s="702" t="s">
        <v>311</v>
      </c>
      <c r="C16" s="721"/>
      <c r="D16" s="721"/>
      <c r="E16" s="721"/>
      <c r="F16" s="722" t="s">
        <v>312</v>
      </c>
      <c r="G16" s="722"/>
      <c r="H16" s="722"/>
      <c r="I16" s="722"/>
      <c r="J16" s="701"/>
    </row>
    <row r="17" spans="1:10" ht="30" customHeight="1" x14ac:dyDescent="0.2">
      <c r="A17" s="343"/>
      <c r="B17" s="702" t="s">
        <v>313</v>
      </c>
      <c r="C17" s="721"/>
      <c r="D17" s="721"/>
      <c r="E17" s="721"/>
      <c r="F17" s="722" t="s">
        <v>312</v>
      </c>
      <c r="G17" s="722"/>
      <c r="H17" s="722"/>
      <c r="I17" s="722"/>
      <c r="J17" s="701"/>
    </row>
    <row r="18" spans="1:10" ht="14.25" customHeight="1" x14ac:dyDescent="0.2">
      <c r="A18" s="304" t="s">
        <v>80</v>
      </c>
      <c r="B18" s="307" t="s">
        <v>7</v>
      </c>
      <c r="C18" s="308"/>
      <c r="D18" s="308"/>
      <c r="E18" s="308"/>
      <c r="F18" s="308"/>
      <c r="G18" s="308"/>
      <c r="H18" s="308"/>
      <c r="I18" s="308"/>
      <c r="J18" s="309"/>
    </row>
    <row r="19" spans="1:10" ht="61.5" customHeight="1" x14ac:dyDescent="0.2">
      <c r="A19" s="305"/>
      <c r="B19" s="326"/>
      <c r="C19" s="326"/>
      <c r="D19" s="326"/>
      <c r="E19" s="167" t="s">
        <v>101</v>
      </c>
      <c r="F19" s="167" t="s">
        <v>102</v>
      </c>
      <c r="G19" s="167" t="s">
        <v>103</v>
      </c>
      <c r="H19" s="81" t="s">
        <v>94</v>
      </c>
      <c r="I19" s="81" t="s">
        <v>95</v>
      </c>
      <c r="J19" s="81" t="s">
        <v>96</v>
      </c>
    </row>
    <row r="20" spans="1:10" ht="15" customHeight="1" x14ac:dyDescent="0.2">
      <c r="A20" s="305"/>
      <c r="B20" s="327" t="s">
        <v>99</v>
      </c>
      <c r="C20" s="328"/>
      <c r="D20" s="329"/>
      <c r="E20" s="45" t="s">
        <v>153</v>
      </c>
      <c r="F20" s="45" t="s">
        <v>153</v>
      </c>
      <c r="G20" s="45" t="s">
        <v>153</v>
      </c>
      <c r="H20" s="82" t="s">
        <v>153</v>
      </c>
      <c r="I20" s="82" t="s">
        <v>153</v>
      </c>
      <c r="J20" s="83" t="s">
        <v>153</v>
      </c>
    </row>
    <row r="21" spans="1:10" x14ac:dyDescent="0.2">
      <c r="A21" s="305"/>
      <c r="B21" s="330" t="s">
        <v>97</v>
      </c>
      <c r="C21" s="330"/>
      <c r="D21" s="331"/>
      <c r="E21" s="45" t="s">
        <v>153</v>
      </c>
      <c r="F21" s="45">
        <v>80000000</v>
      </c>
      <c r="G21" s="45">
        <v>80000000</v>
      </c>
      <c r="H21" s="82">
        <v>160000000</v>
      </c>
      <c r="I21" s="82" t="s">
        <v>153</v>
      </c>
      <c r="J21" s="85">
        <v>2027</v>
      </c>
    </row>
    <row r="22" spans="1:10" ht="12.75" customHeight="1" x14ac:dyDescent="0.2">
      <c r="A22" s="305"/>
      <c r="B22" s="311" t="s">
        <v>98</v>
      </c>
      <c r="C22" s="312"/>
      <c r="D22" s="312"/>
      <c r="E22" s="45" t="s">
        <v>153</v>
      </c>
      <c r="F22" s="45" t="s">
        <v>153</v>
      </c>
      <c r="G22" s="45" t="s">
        <v>153</v>
      </c>
      <c r="H22" s="82" t="s">
        <v>153</v>
      </c>
      <c r="I22" s="82" t="s">
        <v>153</v>
      </c>
      <c r="J22" s="83" t="s">
        <v>153</v>
      </c>
    </row>
    <row r="23" spans="1:10" ht="12.75" customHeight="1" x14ac:dyDescent="0.2">
      <c r="A23" s="305"/>
      <c r="B23" s="311" t="s">
        <v>92</v>
      </c>
      <c r="C23" s="312"/>
      <c r="D23" s="312"/>
      <c r="E23" s="312"/>
      <c r="F23" s="312"/>
      <c r="G23" s="312"/>
      <c r="H23" s="312"/>
      <c r="I23" s="312"/>
      <c r="J23" s="332"/>
    </row>
    <row r="24" spans="1:10" ht="13.5" customHeight="1" x14ac:dyDescent="0.2">
      <c r="A24" s="305"/>
      <c r="B24" s="333" t="s">
        <v>24</v>
      </c>
      <c r="C24" s="333"/>
      <c r="D24" s="334"/>
      <c r="E24" s="45" t="s">
        <v>153</v>
      </c>
      <c r="F24" s="45" t="s">
        <v>153</v>
      </c>
      <c r="G24" s="45" t="s">
        <v>153</v>
      </c>
      <c r="H24" s="82" t="s">
        <v>153</v>
      </c>
      <c r="I24" s="82" t="s">
        <v>153</v>
      </c>
      <c r="J24" s="83" t="s">
        <v>153</v>
      </c>
    </row>
    <row r="25" spans="1:10" ht="13.5" customHeight="1" x14ac:dyDescent="0.2">
      <c r="A25" s="305"/>
      <c r="B25" s="333" t="s">
        <v>6</v>
      </c>
      <c r="C25" s="333"/>
      <c r="D25" s="334"/>
      <c r="E25" s="45" t="s">
        <v>153</v>
      </c>
      <c r="F25" s="45">
        <v>80000000</v>
      </c>
      <c r="G25" s="45">
        <v>80000000</v>
      </c>
      <c r="H25" s="82">
        <v>160000000</v>
      </c>
      <c r="I25" s="82" t="s">
        <v>153</v>
      </c>
      <c r="J25" s="85">
        <v>2027</v>
      </c>
    </row>
    <row r="26" spans="1:10" ht="24" customHeight="1" x14ac:dyDescent="0.2">
      <c r="A26" s="306"/>
      <c r="B26" s="330" t="s">
        <v>104</v>
      </c>
      <c r="C26" s="330"/>
      <c r="D26" s="331"/>
      <c r="E26" s="45" t="s">
        <v>153</v>
      </c>
      <c r="F26" s="45" t="s">
        <v>153</v>
      </c>
      <c r="G26" s="45" t="s">
        <v>153</v>
      </c>
      <c r="H26" s="82" t="s">
        <v>153</v>
      </c>
      <c r="I26" s="82" t="s">
        <v>153</v>
      </c>
      <c r="J26" s="83" t="s">
        <v>153</v>
      </c>
    </row>
    <row r="27" spans="1:10" x14ac:dyDescent="0.2">
      <c r="A27" s="304" t="s">
        <v>81</v>
      </c>
      <c r="B27" s="318" t="s">
        <v>25</v>
      </c>
      <c r="C27" s="319"/>
      <c r="D27" s="319"/>
      <c r="E27" s="319"/>
      <c r="F27" s="319"/>
      <c r="G27" s="319"/>
      <c r="H27" s="319"/>
      <c r="I27" s="319"/>
      <c r="J27" s="320"/>
    </row>
    <row r="28" spans="1:10" ht="12.75" customHeight="1" x14ac:dyDescent="0.2">
      <c r="A28" s="305"/>
      <c r="B28" s="321" t="s">
        <v>8</v>
      </c>
      <c r="C28" s="322"/>
      <c r="D28" s="323"/>
      <c r="E28" s="321" t="s">
        <v>9</v>
      </c>
      <c r="F28" s="322"/>
      <c r="G28" s="323"/>
      <c r="H28" s="168" t="s">
        <v>101</v>
      </c>
      <c r="I28" s="168" t="s">
        <v>102</v>
      </c>
      <c r="J28" s="168" t="s">
        <v>103</v>
      </c>
    </row>
    <row r="29" spans="1:10" ht="37.15" customHeight="1" x14ac:dyDescent="0.2">
      <c r="A29" s="305"/>
      <c r="B29" s="532" t="s">
        <v>314</v>
      </c>
      <c r="C29" s="533"/>
      <c r="D29" s="534"/>
      <c r="E29" s="532" t="s">
        <v>404</v>
      </c>
      <c r="F29" s="533"/>
      <c r="G29" s="534"/>
      <c r="H29" s="45" t="s">
        <v>153</v>
      </c>
      <c r="I29" s="45">
        <v>600</v>
      </c>
      <c r="J29" s="45">
        <v>600</v>
      </c>
    </row>
    <row r="30" spans="1:10" ht="25.5" customHeight="1" x14ac:dyDescent="0.2">
      <c r="A30" s="304" t="s">
        <v>82</v>
      </c>
      <c r="B30" s="307" t="s">
        <v>26</v>
      </c>
      <c r="C30" s="308"/>
      <c r="D30" s="308"/>
      <c r="E30" s="308"/>
      <c r="F30" s="308"/>
      <c r="G30" s="308"/>
      <c r="H30" s="308"/>
      <c r="I30" s="308"/>
      <c r="J30" s="309"/>
    </row>
    <row r="31" spans="1:10" ht="13.5" customHeight="1" x14ac:dyDescent="0.2">
      <c r="A31" s="305"/>
      <c r="B31" s="89" t="s">
        <v>14</v>
      </c>
      <c r="C31" s="295" t="s">
        <v>153</v>
      </c>
      <c r="D31" s="296"/>
      <c r="E31" s="296"/>
      <c r="F31" s="296"/>
      <c r="G31" s="296"/>
      <c r="H31" s="296"/>
      <c r="I31" s="296"/>
      <c r="J31" s="297"/>
    </row>
    <row r="32" spans="1:10" ht="17.25" customHeight="1" x14ac:dyDescent="0.2">
      <c r="A32" s="305"/>
      <c r="B32" s="89" t="s">
        <v>15</v>
      </c>
      <c r="C32" s="310"/>
      <c r="D32" s="310"/>
      <c r="E32" s="310"/>
      <c r="F32" s="310"/>
      <c r="G32" s="310"/>
      <c r="H32" s="310"/>
      <c r="I32" s="310"/>
      <c r="J32" s="310"/>
    </row>
    <row r="33" spans="1:10" ht="24.75" customHeight="1" x14ac:dyDescent="0.2">
      <c r="A33" s="305"/>
      <c r="B33" s="89" t="s">
        <v>13</v>
      </c>
      <c r="C33" s="310" t="s">
        <v>153</v>
      </c>
      <c r="D33" s="310"/>
      <c r="E33" s="310"/>
      <c r="F33" s="310"/>
      <c r="G33" s="310"/>
      <c r="H33" s="310"/>
      <c r="I33" s="310"/>
      <c r="J33" s="310"/>
    </row>
    <row r="34" spans="1:10" x14ac:dyDescent="0.2">
      <c r="A34" s="305"/>
      <c r="B34" s="311" t="s">
        <v>90</v>
      </c>
      <c r="C34" s="312"/>
      <c r="D34" s="312"/>
      <c r="E34" s="312"/>
      <c r="F34" s="312"/>
      <c r="G34" s="312"/>
      <c r="H34" s="312"/>
      <c r="I34" s="451" t="s">
        <v>89</v>
      </c>
      <c r="J34" s="452"/>
    </row>
    <row r="35" spans="1:10" ht="20.25" customHeight="1" x14ac:dyDescent="0.2">
      <c r="A35" s="306"/>
      <c r="B35" s="315" t="s">
        <v>153</v>
      </c>
      <c r="C35" s="316"/>
      <c r="D35" s="316"/>
      <c r="E35" s="316"/>
      <c r="F35" s="316"/>
      <c r="G35" s="316"/>
      <c r="H35" s="316"/>
      <c r="I35" s="316"/>
      <c r="J35" s="317"/>
    </row>
    <row r="36" spans="1:10" ht="65.099999999999994" customHeight="1" x14ac:dyDescent="0.2">
      <c r="A36" s="71" t="s">
        <v>83</v>
      </c>
      <c r="B36" s="527" t="s">
        <v>167</v>
      </c>
      <c r="C36" s="528"/>
      <c r="D36" s="528"/>
      <c r="E36" s="528"/>
      <c r="F36" s="528"/>
      <c r="G36" s="528"/>
      <c r="H36" s="528"/>
      <c r="I36" s="528"/>
      <c r="J36" s="529"/>
    </row>
    <row r="37" spans="1:10" ht="23.25" customHeight="1" x14ac:dyDescent="0.2">
      <c r="B37" s="298" t="s">
        <v>253</v>
      </c>
      <c r="C37" s="298"/>
      <c r="D37" s="298"/>
      <c r="E37" s="298"/>
      <c r="F37" s="299"/>
      <c r="G37" s="299"/>
    </row>
    <row r="38" spans="1:10" x14ac:dyDescent="0.2">
      <c r="B38" s="290" t="s">
        <v>22</v>
      </c>
      <c r="C38" s="290"/>
      <c r="D38" s="290"/>
      <c r="E38" s="290"/>
      <c r="F38" s="291"/>
      <c r="G38" s="291"/>
    </row>
    <row r="39" spans="1:10" x14ac:dyDescent="0.2">
      <c r="B39" s="292"/>
      <c r="C39" s="292"/>
      <c r="D39" s="292"/>
      <c r="E39" s="292"/>
      <c r="F39" s="300"/>
      <c r="G39" s="300"/>
    </row>
    <row r="40" spans="1:10" x14ac:dyDescent="0.2">
      <c r="B40" s="290" t="s">
        <v>91</v>
      </c>
      <c r="C40" s="290"/>
      <c r="D40" s="290"/>
      <c r="E40" s="290"/>
      <c r="F40" s="291"/>
      <c r="G40" s="291"/>
    </row>
    <row r="41" spans="1:10" x14ac:dyDescent="0.2">
      <c r="B41" s="292"/>
      <c r="C41" s="293"/>
      <c r="D41" s="193"/>
      <c r="E41" s="193"/>
      <c r="F41" s="193"/>
      <c r="G41" s="193"/>
    </row>
    <row r="42" spans="1:10" x14ac:dyDescent="0.2">
      <c r="B42" s="290" t="s">
        <v>27</v>
      </c>
      <c r="C42" s="291"/>
      <c r="D42" s="193"/>
      <c r="E42" s="193"/>
      <c r="F42" s="193"/>
      <c r="G42" s="193"/>
    </row>
    <row r="43" spans="1:10" x14ac:dyDescent="0.2">
      <c r="B43" s="292"/>
      <c r="C43" s="293"/>
      <c r="D43" s="193"/>
      <c r="E43" s="193"/>
      <c r="F43" s="193"/>
      <c r="G43" s="193"/>
    </row>
    <row r="44" spans="1:10" x14ac:dyDescent="0.2">
      <c r="B44" s="290" t="s">
        <v>30</v>
      </c>
      <c r="C44" s="291"/>
      <c r="D44" s="193"/>
      <c r="E44" s="193"/>
      <c r="F44" s="193"/>
      <c r="G44" s="193"/>
    </row>
    <row r="45" spans="1:10" ht="48.75" customHeight="1" x14ac:dyDescent="0.2">
      <c r="A45" s="294" t="s">
        <v>100</v>
      </c>
      <c r="B45" s="294"/>
      <c r="C45" s="294"/>
      <c r="D45" s="294"/>
      <c r="E45" s="294"/>
      <c r="F45" s="294"/>
      <c r="G45" s="294"/>
      <c r="H45" s="294"/>
      <c r="I45" s="294"/>
      <c r="J45" s="294"/>
    </row>
  </sheetData>
  <dataConsolidate/>
  <mergeCells count="58">
    <mergeCell ref="A45:J45"/>
    <mergeCell ref="I34:J34"/>
    <mergeCell ref="B35:J35"/>
    <mergeCell ref="B36:J36"/>
    <mergeCell ref="B37:G37"/>
    <mergeCell ref="B38:G38"/>
    <mergeCell ref="B39:G39"/>
    <mergeCell ref="B40:G40"/>
    <mergeCell ref="B41:C41"/>
    <mergeCell ref="B42:C42"/>
    <mergeCell ref="B43:C43"/>
    <mergeCell ref="B44:C44"/>
    <mergeCell ref="A30:A35"/>
    <mergeCell ref="B30:J30"/>
    <mergeCell ref="C31:J31"/>
    <mergeCell ref="C32:J32"/>
    <mergeCell ref="C33:J33"/>
    <mergeCell ref="B34:H34"/>
    <mergeCell ref="B24:D24"/>
    <mergeCell ref="B25:D25"/>
    <mergeCell ref="B26:D26"/>
    <mergeCell ref="A27:A29"/>
    <mergeCell ref="B27:J27"/>
    <mergeCell ref="B28:D28"/>
    <mergeCell ref="E28:G28"/>
    <mergeCell ref="B29:D29"/>
    <mergeCell ref="E29:G29"/>
    <mergeCell ref="B17:E17"/>
    <mergeCell ref="F17:J17"/>
    <mergeCell ref="A18:A26"/>
    <mergeCell ref="B18:J18"/>
    <mergeCell ref="B19:D19"/>
    <mergeCell ref="B20:D20"/>
    <mergeCell ref="B21:D21"/>
    <mergeCell ref="B22:D22"/>
    <mergeCell ref="A15:A17"/>
    <mergeCell ref="B15:E15"/>
    <mergeCell ref="F15:J15"/>
    <mergeCell ref="B16:E16"/>
    <mergeCell ref="F16:J16"/>
    <mergeCell ref="B23:J23"/>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0:J22 E26:J26 E24:J24 E25:I25">
      <formula1>-1000000000000</formula1>
      <formula2>1000000000000</formula2>
    </dataValidation>
    <dataValidation type="whole" errorStyle="information" allowBlank="1" showInputMessage="1" showErrorMessage="1" error="Jāievada skaitlis" sqref="J25">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opLeftCell="A2" zoomScaleNormal="100" zoomScalePageLayoutView="120" workbookViewId="0">
      <selection activeCell="E13" sqref="E13:J13"/>
    </sheetView>
  </sheetViews>
  <sheetFormatPr defaultColWidth="8.7109375" defaultRowHeight="12.75" x14ac:dyDescent="0.2"/>
  <cols>
    <col min="1" max="1" width="3.5703125" style="160" customWidth="1"/>
    <col min="2" max="2" width="25.7109375" style="160" customWidth="1"/>
    <col min="3" max="3" width="13.7109375" style="160" customWidth="1"/>
    <col min="4" max="4" width="5.28515625" style="160" customWidth="1"/>
    <col min="5" max="10" width="14.28515625" style="160" customWidth="1"/>
    <col min="11" max="16384" width="8.7109375" style="160"/>
  </cols>
  <sheetData>
    <row r="1" spans="1:13" hidden="1" x14ac:dyDescent="0.2">
      <c r="A1" s="22" t="s">
        <v>0</v>
      </c>
      <c r="B1" s="22" t="s">
        <v>1</v>
      </c>
      <c r="C1" s="22"/>
      <c r="D1" s="22" t="s">
        <v>2</v>
      </c>
      <c r="E1" s="22" t="s">
        <v>3</v>
      </c>
      <c r="F1" s="22" t="s">
        <v>4</v>
      </c>
      <c r="G1" s="22" t="s">
        <v>5</v>
      </c>
    </row>
    <row r="2" spans="1:13" ht="15.75" x14ac:dyDescent="0.2">
      <c r="B2" s="359" t="s">
        <v>18</v>
      </c>
      <c r="C2" s="359"/>
      <c r="D2" s="359"/>
      <c r="E2" s="359"/>
      <c r="F2" s="359"/>
      <c r="G2" s="359"/>
      <c r="H2" s="359"/>
      <c r="I2" s="359"/>
    </row>
    <row r="3" spans="1:13" x14ac:dyDescent="0.2">
      <c r="A3" s="25"/>
      <c r="B3" s="26"/>
      <c r="C3" s="26"/>
      <c r="D3" s="26"/>
      <c r="E3" s="26"/>
      <c r="F3" s="26"/>
      <c r="G3" s="26"/>
      <c r="H3" s="26"/>
      <c r="I3" s="26"/>
    </row>
    <row r="4" spans="1:13" x14ac:dyDescent="0.2">
      <c r="A4" s="25"/>
      <c r="B4" s="518" t="s">
        <v>185</v>
      </c>
      <c r="C4" s="518"/>
      <c r="D4" s="519" t="s">
        <v>45</v>
      </c>
      <c r="E4" s="519"/>
      <c r="F4" s="519"/>
      <c r="G4" s="519"/>
    </row>
    <row r="5" spans="1:13" ht="27.75" customHeight="1" x14ac:dyDescent="0.2">
      <c r="A5" s="25"/>
      <c r="B5" s="362" t="s">
        <v>19</v>
      </c>
      <c r="C5" s="362"/>
      <c r="D5" s="363" t="s">
        <v>222</v>
      </c>
      <c r="E5" s="363"/>
      <c r="F5" s="363"/>
      <c r="G5" s="363"/>
      <c r="H5" s="363"/>
      <c r="I5" s="363"/>
      <c r="J5" s="526"/>
    </row>
    <row r="6" spans="1:13" x14ac:dyDescent="0.2">
      <c r="A6" s="25"/>
      <c r="B6" s="28" t="s">
        <v>11</v>
      </c>
      <c r="C6" s="29" t="s">
        <v>378</v>
      </c>
      <c r="D6" s="30"/>
      <c r="E6" s="30"/>
      <c r="F6" s="30"/>
      <c r="G6" s="30"/>
      <c r="H6" s="30"/>
      <c r="I6" s="30"/>
    </row>
    <row r="7" spans="1:13" x14ac:dyDescent="0.2">
      <c r="A7" s="25"/>
      <c r="B7" s="25"/>
      <c r="C7" s="25"/>
    </row>
    <row r="8" spans="1:13" x14ac:dyDescent="0.2">
      <c r="A8" s="31" t="s">
        <v>12</v>
      </c>
      <c r="B8" s="517" t="s">
        <v>20</v>
      </c>
      <c r="C8" s="517"/>
      <c r="D8" s="517"/>
      <c r="E8" s="517"/>
      <c r="F8" s="517"/>
      <c r="G8" s="517"/>
      <c r="H8" s="517"/>
      <c r="I8" s="517"/>
      <c r="J8" s="517"/>
      <c r="L8" s="730" t="s">
        <v>93</v>
      </c>
      <c r="M8" s="731"/>
    </row>
    <row r="9" spans="1:13" ht="31.5" customHeight="1" x14ac:dyDescent="0.2">
      <c r="A9" s="3" t="s">
        <v>74</v>
      </c>
      <c r="B9" s="156" t="s">
        <v>16</v>
      </c>
      <c r="C9" s="471" t="s">
        <v>305</v>
      </c>
      <c r="D9" s="472"/>
      <c r="E9" s="472"/>
      <c r="F9" s="472"/>
      <c r="G9" s="472"/>
      <c r="H9" s="472"/>
      <c r="I9" s="472"/>
      <c r="J9" s="473"/>
      <c r="L9" s="119">
        <f>LEN(TRIM(C9))</f>
        <v>214</v>
      </c>
      <c r="M9" s="120" t="s">
        <v>67</v>
      </c>
    </row>
    <row r="10" spans="1:13" ht="108.75" customHeight="1" x14ac:dyDescent="0.2">
      <c r="A10" s="159" t="s">
        <v>75</v>
      </c>
      <c r="B10" s="156" t="s">
        <v>17</v>
      </c>
      <c r="C10" s="732" t="s">
        <v>504</v>
      </c>
      <c r="D10" s="732"/>
      <c r="E10" s="732"/>
      <c r="F10" s="732"/>
      <c r="G10" s="732"/>
      <c r="H10" s="732"/>
      <c r="I10" s="732"/>
      <c r="J10" s="733"/>
      <c r="L10" s="164">
        <f>LEN(TRIM(C10))-LEN(SUBSTITUTE(C10," ",""))+1</f>
        <v>105</v>
      </c>
      <c r="M10" s="165" t="s">
        <v>68</v>
      </c>
    </row>
    <row r="11" spans="1:13" ht="46.5" customHeight="1" x14ac:dyDescent="0.2">
      <c r="A11" s="158" t="s">
        <v>76</v>
      </c>
      <c r="B11" s="7" t="s">
        <v>23</v>
      </c>
      <c r="C11" s="471" t="s">
        <v>380</v>
      </c>
      <c r="D11" s="472"/>
      <c r="E11" s="472"/>
      <c r="F11" s="472"/>
      <c r="G11" s="472"/>
      <c r="H11" s="472"/>
      <c r="I11" s="472"/>
      <c r="J11" s="473"/>
    </row>
    <row r="12" spans="1:13" x14ac:dyDescent="0.2">
      <c r="A12" s="3" t="s">
        <v>77</v>
      </c>
      <c r="B12" s="514" t="s">
        <v>31</v>
      </c>
      <c r="C12" s="514"/>
      <c r="D12" s="514"/>
      <c r="E12" s="734" t="s">
        <v>223</v>
      </c>
      <c r="F12" s="734"/>
      <c r="G12" s="734"/>
      <c r="H12" s="734"/>
      <c r="I12" s="734"/>
      <c r="J12" s="734"/>
    </row>
    <row r="13" spans="1:13" ht="149.25" customHeight="1" x14ac:dyDescent="0.2">
      <c r="A13" s="465" t="s">
        <v>78</v>
      </c>
      <c r="B13" s="156" t="s">
        <v>29</v>
      </c>
      <c r="C13" s="521" t="s">
        <v>69</v>
      </c>
      <c r="D13" s="521"/>
      <c r="E13" s="737" t="s">
        <v>506</v>
      </c>
      <c r="F13" s="737"/>
      <c r="G13" s="737"/>
      <c r="H13" s="737"/>
      <c r="I13" s="737"/>
      <c r="J13" s="737"/>
      <c r="L13" s="133">
        <f>LEN(TRIM(E13))-LEN(SUBSTITUTE(E13," ",""))+1</f>
        <v>118</v>
      </c>
      <c r="M13" s="134" t="s">
        <v>68</v>
      </c>
    </row>
    <row r="14" spans="1:13" ht="25.5" x14ac:dyDescent="0.2">
      <c r="A14" s="465"/>
      <c r="B14" s="156" t="s">
        <v>28</v>
      </c>
      <c r="C14" s="521" t="s">
        <v>35</v>
      </c>
      <c r="D14" s="521"/>
      <c r="E14" s="471" t="s">
        <v>153</v>
      </c>
      <c r="F14" s="471"/>
      <c r="G14" s="471"/>
      <c r="H14" s="471"/>
      <c r="I14" s="471"/>
      <c r="J14" s="471"/>
      <c r="L14" s="78">
        <f>LEN(TRIM(E14))-LEN(SUBSTITUTE(E14," ",""))+1</f>
        <v>1</v>
      </c>
      <c r="M14" s="79" t="s">
        <v>68</v>
      </c>
    </row>
    <row r="15" spans="1:13" ht="37.9" customHeight="1" x14ac:dyDescent="0.2">
      <c r="A15" s="465" t="s">
        <v>79</v>
      </c>
      <c r="B15" s="499" t="s">
        <v>73</v>
      </c>
      <c r="C15" s="499"/>
      <c r="D15" s="499"/>
      <c r="E15" s="499"/>
      <c r="F15" s="501" t="s">
        <v>72</v>
      </c>
      <c r="G15" s="501"/>
      <c r="H15" s="501"/>
      <c r="I15" s="501"/>
      <c r="J15" s="501"/>
    </row>
    <row r="16" spans="1:13" ht="38.25" customHeight="1" x14ac:dyDescent="0.2">
      <c r="A16" s="465"/>
      <c r="B16" s="735" t="s">
        <v>224</v>
      </c>
      <c r="C16" s="735"/>
      <c r="D16" s="735"/>
      <c r="E16" s="735"/>
      <c r="F16" s="736" t="s">
        <v>225</v>
      </c>
      <c r="G16" s="736"/>
      <c r="H16" s="736"/>
      <c r="I16" s="736"/>
      <c r="J16" s="736"/>
    </row>
    <row r="17" spans="1:10" ht="33" customHeight="1" x14ac:dyDescent="0.2">
      <c r="A17" s="157"/>
      <c r="B17" s="445" t="s">
        <v>226</v>
      </c>
      <c r="C17" s="445"/>
      <c r="D17" s="445"/>
      <c r="E17" s="445"/>
      <c r="F17" s="726" t="s">
        <v>227</v>
      </c>
      <c r="G17" s="726"/>
      <c r="H17" s="726"/>
      <c r="I17" s="726"/>
      <c r="J17" s="726"/>
    </row>
    <row r="18" spans="1:10" ht="154.15" customHeight="1" x14ac:dyDescent="0.2">
      <c r="A18" s="157"/>
      <c r="B18" s="727" t="s">
        <v>228</v>
      </c>
      <c r="C18" s="727"/>
      <c r="D18" s="727"/>
      <c r="E18" s="727"/>
      <c r="F18" s="728" t="s">
        <v>505</v>
      </c>
      <c r="G18" s="728"/>
      <c r="H18" s="728"/>
      <c r="I18" s="728"/>
      <c r="J18" s="728"/>
    </row>
    <row r="19" spans="1:10" x14ac:dyDescent="0.2">
      <c r="A19" s="729" t="s">
        <v>80</v>
      </c>
      <c r="B19" s="468" t="s">
        <v>229</v>
      </c>
      <c r="C19" s="468"/>
      <c r="D19" s="468"/>
      <c r="E19" s="468"/>
      <c r="F19" s="468"/>
      <c r="G19" s="468"/>
      <c r="H19" s="468"/>
      <c r="I19" s="468"/>
      <c r="J19" s="468"/>
    </row>
    <row r="20" spans="1:10" ht="49.15" customHeight="1" x14ac:dyDescent="0.2">
      <c r="A20" s="729"/>
      <c r="B20" s="484"/>
      <c r="C20" s="484"/>
      <c r="D20" s="484"/>
      <c r="E20" s="8" t="s">
        <v>101</v>
      </c>
      <c r="F20" s="8" t="s">
        <v>102</v>
      </c>
      <c r="G20" s="8" t="s">
        <v>103</v>
      </c>
      <c r="H20" s="9" t="s">
        <v>94</v>
      </c>
      <c r="I20" s="9" t="s">
        <v>95</v>
      </c>
      <c r="J20" s="9" t="s">
        <v>96</v>
      </c>
    </row>
    <row r="21" spans="1:10" x14ac:dyDescent="0.2">
      <c r="A21" s="729"/>
      <c r="B21" s="402" t="s">
        <v>99</v>
      </c>
      <c r="C21" s="402"/>
      <c r="D21" s="402"/>
      <c r="E21" s="59" t="s">
        <v>153</v>
      </c>
      <c r="F21" s="59" t="s">
        <v>153</v>
      </c>
      <c r="G21" s="59" t="s">
        <v>153</v>
      </c>
      <c r="H21" s="34" t="s">
        <v>153</v>
      </c>
      <c r="I21" s="59" t="s">
        <v>153</v>
      </c>
      <c r="J21" s="105" t="s">
        <v>153</v>
      </c>
    </row>
    <row r="22" spans="1:10" x14ac:dyDescent="0.2">
      <c r="A22" s="729"/>
      <c r="B22" s="405" t="s">
        <v>97</v>
      </c>
      <c r="C22" s="405"/>
      <c r="D22" s="405"/>
      <c r="E22" s="241">
        <v>400000</v>
      </c>
      <c r="F22" s="241">
        <v>400000</v>
      </c>
      <c r="G22" s="241">
        <v>400000</v>
      </c>
      <c r="H22" s="59" t="s">
        <v>153</v>
      </c>
      <c r="I22" s="59" t="s">
        <v>153</v>
      </c>
      <c r="J22" s="105" t="s">
        <v>153</v>
      </c>
    </row>
    <row r="23" spans="1:10" x14ac:dyDescent="0.2">
      <c r="A23" s="729"/>
      <c r="B23" s="407" t="s">
        <v>98</v>
      </c>
      <c r="C23" s="407"/>
      <c r="D23" s="407"/>
      <c r="E23" s="59" t="s">
        <v>153</v>
      </c>
      <c r="F23" s="59" t="s">
        <v>153</v>
      </c>
      <c r="G23" s="59" t="s">
        <v>153</v>
      </c>
      <c r="H23" s="59" t="s">
        <v>153</v>
      </c>
      <c r="I23" s="59" t="s">
        <v>153</v>
      </c>
      <c r="J23" s="105" t="s">
        <v>153</v>
      </c>
    </row>
    <row r="24" spans="1:10" ht="16.149999999999999" customHeight="1" x14ac:dyDescent="0.2">
      <c r="A24" s="729"/>
      <c r="B24" s="407" t="s">
        <v>92</v>
      </c>
      <c r="C24" s="407"/>
      <c r="D24" s="407"/>
      <c r="E24" s="407"/>
      <c r="F24" s="407"/>
      <c r="G24" s="407"/>
      <c r="H24" s="407"/>
      <c r="I24" s="407"/>
      <c r="J24" s="407"/>
    </row>
    <row r="25" spans="1:10" ht="13.9" customHeight="1" x14ac:dyDescent="0.2">
      <c r="A25" s="729"/>
      <c r="B25" s="410" t="s">
        <v>24</v>
      </c>
      <c r="C25" s="410"/>
      <c r="D25" s="410"/>
      <c r="E25" s="59" t="s">
        <v>153</v>
      </c>
      <c r="F25" s="59" t="s">
        <v>153</v>
      </c>
      <c r="G25" s="59" t="s">
        <v>153</v>
      </c>
      <c r="H25" s="59" t="s">
        <v>153</v>
      </c>
      <c r="I25" s="59" t="s">
        <v>153</v>
      </c>
      <c r="J25" s="105" t="s">
        <v>153</v>
      </c>
    </row>
    <row r="26" spans="1:10" x14ac:dyDescent="0.2">
      <c r="A26" s="729"/>
      <c r="B26" s="410" t="s">
        <v>6</v>
      </c>
      <c r="C26" s="410"/>
      <c r="D26" s="410"/>
      <c r="E26" s="241">
        <v>400000</v>
      </c>
      <c r="F26" s="241">
        <v>400000</v>
      </c>
      <c r="G26" s="241">
        <v>400000</v>
      </c>
      <c r="H26" s="59" t="s">
        <v>153</v>
      </c>
      <c r="I26" s="59" t="s">
        <v>153</v>
      </c>
      <c r="J26" s="105" t="s">
        <v>153</v>
      </c>
    </row>
    <row r="27" spans="1:10" ht="27" customHeight="1" x14ac:dyDescent="0.2">
      <c r="A27" s="107" t="s">
        <v>230</v>
      </c>
      <c r="B27" s="405" t="s">
        <v>104</v>
      </c>
      <c r="C27" s="405"/>
      <c r="D27" s="405"/>
      <c r="E27" s="59" t="s">
        <v>153</v>
      </c>
      <c r="F27" s="59" t="s">
        <v>153</v>
      </c>
      <c r="G27" s="59" t="s">
        <v>153</v>
      </c>
      <c r="H27" s="59" t="s">
        <v>153</v>
      </c>
      <c r="I27" s="59" t="s">
        <v>153</v>
      </c>
      <c r="J27" s="105" t="s">
        <v>153</v>
      </c>
    </row>
    <row r="28" spans="1:10" x14ac:dyDescent="0.2">
      <c r="A28" s="107"/>
      <c r="B28" s="475" t="s">
        <v>25</v>
      </c>
      <c r="C28" s="475"/>
      <c r="D28" s="475"/>
      <c r="E28" s="475"/>
      <c r="F28" s="475"/>
      <c r="G28" s="475"/>
      <c r="H28" s="475"/>
      <c r="I28" s="475"/>
      <c r="J28" s="475"/>
    </row>
    <row r="29" spans="1:10" x14ac:dyDescent="0.2">
      <c r="A29" s="107"/>
      <c r="B29" s="478" t="s">
        <v>8</v>
      </c>
      <c r="C29" s="478"/>
      <c r="D29" s="478"/>
      <c r="E29" s="478" t="s">
        <v>9</v>
      </c>
      <c r="F29" s="478"/>
      <c r="G29" s="478"/>
      <c r="H29" s="10" t="s">
        <v>101</v>
      </c>
      <c r="I29" s="10" t="s">
        <v>102</v>
      </c>
      <c r="J29" s="10" t="s">
        <v>103</v>
      </c>
    </row>
    <row r="30" spans="1:10" s="247" customFormat="1" ht="19.5" customHeight="1" x14ac:dyDescent="0.2">
      <c r="A30" s="267"/>
      <c r="B30" s="738" t="s">
        <v>507</v>
      </c>
      <c r="C30" s="738"/>
      <c r="D30" s="738"/>
      <c r="E30" s="738" t="s">
        <v>508</v>
      </c>
      <c r="F30" s="738"/>
      <c r="G30" s="738"/>
      <c r="H30" s="108">
        <v>100000000</v>
      </c>
      <c r="I30" s="108">
        <v>100000000</v>
      </c>
      <c r="J30" s="108">
        <v>100000000</v>
      </c>
    </row>
    <row r="31" spans="1:10" s="247" customFormat="1" ht="30.75" customHeight="1" x14ac:dyDescent="0.2">
      <c r="A31" s="267"/>
      <c r="B31" s="739" t="s">
        <v>231</v>
      </c>
      <c r="C31" s="446"/>
      <c r="D31" s="447"/>
      <c r="E31" s="739" t="s">
        <v>509</v>
      </c>
      <c r="F31" s="446"/>
      <c r="G31" s="447"/>
      <c r="H31" s="265" t="s">
        <v>424</v>
      </c>
      <c r="I31" s="265">
        <v>1</v>
      </c>
      <c r="J31" s="265">
        <v>1</v>
      </c>
    </row>
    <row r="32" spans="1:10" s="247" customFormat="1" ht="23.25" customHeight="1" x14ac:dyDescent="0.2">
      <c r="A32" s="267"/>
      <c r="B32" s="739" t="s">
        <v>510</v>
      </c>
      <c r="C32" s="446"/>
      <c r="D32" s="447"/>
      <c r="E32" s="739" t="s">
        <v>511</v>
      </c>
      <c r="F32" s="446"/>
      <c r="G32" s="447"/>
      <c r="H32" s="265">
        <v>100</v>
      </c>
      <c r="I32" s="265">
        <v>100</v>
      </c>
      <c r="J32" s="265">
        <v>100</v>
      </c>
    </row>
    <row r="33" spans="1:11" s="247" customFormat="1" ht="23.25" customHeight="1" x14ac:dyDescent="0.2">
      <c r="A33" s="267"/>
      <c r="B33" s="738" t="s">
        <v>512</v>
      </c>
      <c r="C33" s="738"/>
      <c r="D33" s="738"/>
      <c r="E33" s="738" t="s">
        <v>513</v>
      </c>
      <c r="F33" s="738"/>
      <c r="G33" s="738"/>
      <c r="H33" s="265">
        <v>500</v>
      </c>
      <c r="I33" s="265">
        <v>500</v>
      </c>
      <c r="J33" s="265">
        <v>500</v>
      </c>
    </row>
    <row r="34" spans="1:11" s="247" customFormat="1" ht="19.5" customHeight="1" x14ac:dyDescent="0.2">
      <c r="A34" s="267"/>
      <c r="B34" s="747" t="s">
        <v>232</v>
      </c>
      <c r="C34" s="748"/>
      <c r="D34" s="749"/>
      <c r="E34" s="741" t="s">
        <v>514</v>
      </c>
      <c r="F34" s="742"/>
      <c r="G34" s="743"/>
      <c r="H34" s="242">
        <v>100</v>
      </c>
      <c r="I34" s="242">
        <v>100</v>
      </c>
      <c r="J34" s="242">
        <v>100</v>
      </c>
      <c r="K34" s="740"/>
    </row>
    <row r="35" spans="1:11" s="247" customFormat="1" ht="45.75" customHeight="1" x14ac:dyDescent="0.2">
      <c r="A35" s="267"/>
      <c r="B35" s="750"/>
      <c r="C35" s="751"/>
      <c r="D35" s="752"/>
      <c r="E35" s="741" t="s">
        <v>515</v>
      </c>
      <c r="F35" s="742"/>
      <c r="G35" s="743"/>
      <c r="H35" s="242">
        <v>10</v>
      </c>
      <c r="I35" s="242">
        <v>10</v>
      </c>
      <c r="J35" s="242">
        <v>10</v>
      </c>
      <c r="K35" s="740"/>
    </row>
    <row r="36" spans="1:11" s="247" customFormat="1" ht="25.5" customHeight="1" x14ac:dyDescent="0.2">
      <c r="A36" s="267"/>
      <c r="B36" s="753"/>
      <c r="C36" s="754"/>
      <c r="D36" s="755"/>
      <c r="E36" s="741" t="s">
        <v>516</v>
      </c>
      <c r="F36" s="742"/>
      <c r="G36" s="743"/>
      <c r="H36" s="266">
        <v>10000000</v>
      </c>
      <c r="I36" s="266">
        <v>10000000</v>
      </c>
      <c r="J36" s="266">
        <v>10000000</v>
      </c>
      <c r="K36" s="740"/>
    </row>
    <row r="37" spans="1:11" s="247" customFormat="1" ht="36.6" customHeight="1" x14ac:dyDescent="0.2">
      <c r="A37" s="267"/>
      <c r="B37" s="747" t="s">
        <v>233</v>
      </c>
      <c r="C37" s="748"/>
      <c r="D37" s="749"/>
      <c r="E37" s="741" t="s">
        <v>517</v>
      </c>
      <c r="F37" s="742"/>
      <c r="G37" s="743"/>
      <c r="H37" s="242">
        <v>50</v>
      </c>
      <c r="I37" s="242">
        <v>50</v>
      </c>
      <c r="J37" s="242">
        <v>50</v>
      </c>
      <c r="K37" s="740"/>
    </row>
    <row r="38" spans="1:11" s="247" customFormat="1" ht="43.15" customHeight="1" x14ac:dyDescent="0.2">
      <c r="A38" s="267"/>
      <c r="B38" s="753"/>
      <c r="C38" s="754"/>
      <c r="D38" s="755"/>
      <c r="E38" s="741" t="s">
        <v>518</v>
      </c>
      <c r="F38" s="742"/>
      <c r="G38" s="743"/>
      <c r="H38" s="242">
        <v>20</v>
      </c>
      <c r="I38" s="242">
        <v>20</v>
      </c>
      <c r="J38" s="242">
        <v>20</v>
      </c>
      <c r="K38" s="740"/>
    </row>
    <row r="39" spans="1:11" s="247" customFormat="1" ht="35.65" customHeight="1" x14ac:dyDescent="0.2">
      <c r="A39" s="267"/>
      <c r="B39" s="744" t="s">
        <v>519</v>
      </c>
      <c r="C39" s="745"/>
      <c r="D39" s="746"/>
      <c r="E39" s="741" t="s">
        <v>520</v>
      </c>
      <c r="F39" s="742"/>
      <c r="G39" s="743"/>
      <c r="H39" s="242">
        <v>36</v>
      </c>
      <c r="I39" s="242">
        <v>36</v>
      </c>
      <c r="J39" s="242">
        <v>36</v>
      </c>
    </row>
    <row r="40" spans="1:11" s="247" customFormat="1" ht="59.1" customHeight="1" x14ac:dyDescent="0.2">
      <c r="A40" s="267"/>
      <c r="B40" s="741" t="s">
        <v>234</v>
      </c>
      <c r="C40" s="742"/>
      <c r="D40" s="743"/>
      <c r="E40" s="741" t="s">
        <v>521</v>
      </c>
      <c r="F40" s="742"/>
      <c r="G40" s="743"/>
      <c r="H40" s="242">
        <v>6</v>
      </c>
      <c r="I40" s="242">
        <v>6</v>
      </c>
      <c r="J40" s="242">
        <v>6</v>
      </c>
    </row>
    <row r="41" spans="1:11" s="247" customFormat="1" ht="35.65" customHeight="1" x14ac:dyDescent="0.2">
      <c r="A41" s="267"/>
      <c r="B41" s="741" t="s">
        <v>235</v>
      </c>
      <c r="C41" s="742"/>
      <c r="D41" s="743"/>
      <c r="E41" s="741" t="s">
        <v>522</v>
      </c>
      <c r="F41" s="742"/>
      <c r="G41" s="743"/>
      <c r="H41" s="242">
        <v>200</v>
      </c>
      <c r="I41" s="242">
        <v>200</v>
      </c>
      <c r="J41" s="242">
        <v>200</v>
      </c>
    </row>
    <row r="42" spans="1:11" s="247" customFormat="1" x14ac:dyDescent="0.2">
      <c r="A42" s="465" t="s">
        <v>230</v>
      </c>
      <c r="B42" s="723" t="s">
        <v>26</v>
      </c>
      <c r="C42" s="724"/>
      <c r="D42" s="724"/>
      <c r="E42" s="724"/>
      <c r="F42" s="724"/>
      <c r="G42" s="724"/>
      <c r="H42" s="724"/>
      <c r="I42" s="724"/>
      <c r="J42" s="725"/>
    </row>
    <row r="43" spans="1:11" x14ac:dyDescent="0.2">
      <c r="A43" s="466"/>
      <c r="B43" s="11" t="s">
        <v>14</v>
      </c>
      <c r="C43" s="471" t="s">
        <v>153</v>
      </c>
      <c r="D43" s="472"/>
      <c r="E43" s="472"/>
      <c r="F43" s="472"/>
      <c r="G43" s="472"/>
      <c r="H43" s="472"/>
      <c r="I43" s="472"/>
      <c r="J43" s="473"/>
    </row>
    <row r="44" spans="1:11" x14ac:dyDescent="0.2">
      <c r="A44" s="466"/>
      <c r="B44" s="11" t="s">
        <v>15</v>
      </c>
      <c r="C44" s="295"/>
      <c r="D44" s="296"/>
      <c r="E44" s="296"/>
      <c r="F44" s="296"/>
      <c r="G44" s="296"/>
      <c r="H44" s="296"/>
      <c r="I44" s="296"/>
      <c r="J44" s="297"/>
    </row>
    <row r="45" spans="1:11" ht="25.5" x14ac:dyDescent="0.2">
      <c r="A45" s="466"/>
      <c r="B45" s="11" t="s">
        <v>13</v>
      </c>
      <c r="C45" s="474" t="s">
        <v>153</v>
      </c>
      <c r="D45" s="474"/>
      <c r="E45" s="474"/>
      <c r="F45" s="474"/>
      <c r="G45" s="474"/>
      <c r="H45" s="474"/>
      <c r="I45" s="474"/>
      <c r="J45" s="474"/>
    </row>
    <row r="46" spans="1:11" x14ac:dyDescent="0.2">
      <c r="A46" s="466"/>
      <c r="B46" s="407" t="s">
        <v>90</v>
      </c>
      <c r="C46" s="408"/>
      <c r="D46" s="408"/>
      <c r="E46" s="408"/>
      <c r="F46" s="408"/>
      <c r="G46" s="408"/>
      <c r="H46" s="408"/>
      <c r="I46" s="451" t="s">
        <v>88</v>
      </c>
      <c r="J46" s="452"/>
    </row>
    <row r="47" spans="1:11" x14ac:dyDescent="0.2">
      <c r="A47" s="467"/>
      <c r="B47" s="453" t="s">
        <v>337</v>
      </c>
      <c r="C47" s="454"/>
      <c r="D47" s="454"/>
      <c r="E47" s="454"/>
      <c r="F47" s="454"/>
      <c r="G47" s="454"/>
      <c r="H47" s="454"/>
      <c r="I47" s="454"/>
      <c r="J47" s="455"/>
    </row>
    <row r="48" spans="1:11" ht="74.099999999999994" customHeight="1" x14ac:dyDescent="0.2">
      <c r="A48" s="3" t="s">
        <v>236</v>
      </c>
      <c r="B48" s="456" t="s">
        <v>237</v>
      </c>
      <c r="C48" s="457"/>
      <c r="D48" s="457"/>
      <c r="E48" s="457"/>
      <c r="F48" s="457"/>
      <c r="G48" s="457"/>
      <c r="H48" s="457"/>
      <c r="I48" s="457"/>
      <c r="J48" s="458"/>
    </row>
    <row r="49" spans="1:10" s="230" customFormat="1" x14ac:dyDescent="0.2">
      <c r="A49" s="231"/>
      <c r="B49" s="232"/>
      <c r="C49" s="232"/>
      <c r="D49" s="232"/>
      <c r="E49" s="232"/>
      <c r="F49" s="232"/>
      <c r="G49" s="232"/>
      <c r="H49" s="232"/>
      <c r="I49" s="232"/>
      <c r="J49" s="232"/>
    </row>
    <row r="50" spans="1:10" x14ac:dyDescent="0.2">
      <c r="B50" s="298" t="s">
        <v>253</v>
      </c>
      <c r="C50" s="298"/>
      <c r="D50" s="298"/>
      <c r="E50" s="298"/>
      <c r="F50" s="299"/>
      <c r="G50" s="299"/>
    </row>
    <row r="51" spans="1:10" x14ac:dyDescent="0.2">
      <c r="B51" s="290" t="s">
        <v>22</v>
      </c>
      <c r="C51" s="290"/>
      <c r="D51" s="290"/>
      <c r="E51" s="290"/>
      <c r="F51" s="291"/>
      <c r="G51" s="291"/>
    </row>
    <row r="52" spans="1:10" x14ac:dyDescent="0.2">
      <c r="B52" s="292"/>
      <c r="C52" s="292"/>
      <c r="D52" s="292"/>
      <c r="E52" s="292"/>
      <c r="F52" s="300"/>
      <c r="G52" s="300"/>
    </row>
    <row r="53" spans="1:10" x14ac:dyDescent="0.2">
      <c r="B53" s="290" t="s">
        <v>91</v>
      </c>
      <c r="C53" s="290"/>
      <c r="D53" s="290"/>
      <c r="E53" s="290"/>
      <c r="F53" s="291"/>
      <c r="G53" s="291"/>
    </row>
    <row r="54" spans="1:10" x14ac:dyDescent="0.2">
      <c r="B54" s="292"/>
      <c r="C54" s="293"/>
      <c r="D54" s="151"/>
      <c r="E54" s="151"/>
      <c r="F54" s="151"/>
      <c r="G54" s="151"/>
    </row>
    <row r="55" spans="1:10" x14ac:dyDescent="0.2">
      <c r="B55" s="290" t="s">
        <v>27</v>
      </c>
      <c r="C55" s="291"/>
      <c r="D55" s="151"/>
      <c r="E55" s="151"/>
      <c r="F55" s="151"/>
      <c r="G55" s="151"/>
    </row>
    <row r="56" spans="1:10" x14ac:dyDescent="0.2">
      <c r="B56" s="292"/>
      <c r="C56" s="293"/>
      <c r="D56" s="151"/>
      <c r="E56" s="151"/>
      <c r="F56" s="151"/>
      <c r="G56" s="151"/>
    </row>
    <row r="57" spans="1:10" x14ac:dyDescent="0.2">
      <c r="B57" s="290" t="s">
        <v>30</v>
      </c>
      <c r="C57" s="291"/>
      <c r="D57" s="151"/>
      <c r="E57" s="151"/>
      <c r="F57" s="151"/>
      <c r="G57" s="151"/>
    </row>
    <row r="58" spans="1:10" ht="42" customHeight="1" x14ac:dyDescent="0.2">
      <c r="A58" s="715" t="s">
        <v>100</v>
      </c>
      <c r="B58" s="715"/>
      <c r="C58" s="715"/>
      <c r="D58" s="715"/>
      <c r="E58" s="715"/>
      <c r="F58" s="715"/>
      <c r="G58" s="715"/>
      <c r="H58" s="715"/>
      <c r="I58" s="715"/>
      <c r="J58" s="715"/>
    </row>
  </sheetData>
  <dataConsolidate/>
  <mergeCells count="80">
    <mergeCell ref="B40:D40"/>
    <mergeCell ref="E40:G40"/>
    <mergeCell ref="B41:D41"/>
    <mergeCell ref="E41:G41"/>
    <mergeCell ref="B37:D38"/>
    <mergeCell ref="E37:G37"/>
    <mergeCell ref="K37:K38"/>
    <mergeCell ref="E38:G38"/>
    <mergeCell ref="B39:D39"/>
    <mergeCell ref="E39:G39"/>
    <mergeCell ref="B33:D33"/>
    <mergeCell ref="E33:G33"/>
    <mergeCell ref="B34:D36"/>
    <mergeCell ref="E34:G34"/>
    <mergeCell ref="K34:K36"/>
    <mergeCell ref="E35:G35"/>
    <mergeCell ref="E36:G36"/>
    <mergeCell ref="B30:D30"/>
    <mergeCell ref="E30:G30"/>
    <mergeCell ref="B31:D31"/>
    <mergeCell ref="E31:G31"/>
    <mergeCell ref="B32:D32"/>
    <mergeCell ref="E32:G32"/>
    <mergeCell ref="A58:J58"/>
    <mergeCell ref="B2:I2"/>
    <mergeCell ref="B4:C4"/>
    <mergeCell ref="D4:G4"/>
    <mergeCell ref="B5:C5"/>
    <mergeCell ref="D5:J5"/>
    <mergeCell ref="A15:A16"/>
    <mergeCell ref="B15:E15"/>
    <mergeCell ref="F15:J15"/>
    <mergeCell ref="B16:E16"/>
    <mergeCell ref="F16:J16"/>
    <mergeCell ref="A13:A14"/>
    <mergeCell ref="C13:D13"/>
    <mergeCell ref="E13:J13"/>
    <mergeCell ref="C14:D14"/>
    <mergeCell ref="E14:J14"/>
    <mergeCell ref="L8:M8"/>
    <mergeCell ref="C9:J9"/>
    <mergeCell ref="C10:J10"/>
    <mergeCell ref="C11:J11"/>
    <mergeCell ref="B12:D12"/>
    <mergeCell ref="E12:J12"/>
    <mergeCell ref="B8:J8"/>
    <mergeCell ref="A19:A26"/>
    <mergeCell ref="B19:J19"/>
    <mergeCell ref="B20:D20"/>
    <mergeCell ref="B21:D21"/>
    <mergeCell ref="B22:D22"/>
    <mergeCell ref="B23:D23"/>
    <mergeCell ref="B29:D29"/>
    <mergeCell ref="E29:G29"/>
    <mergeCell ref="B17:E17"/>
    <mergeCell ref="F17:J17"/>
    <mergeCell ref="B18:E18"/>
    <mergeCell ref="F18:J18"/>
    <mergeCell ref="B24:J24"/>
    <mergeCell ref="B25:D25"/>
    <mergeCell ref="B26:D26"/>
    <mergeCell ref="B27:D27"/>
    <mergeCell ref="B28:J28"/>
    <mergeCell ref="A42:A47"/>
    <mergeCell ref="B42:J42"/>
    <mergeCell ref="C43:J43"/>
    <mergeCell ref="C44:J44"/>
    <mergeCell ref="C45:J45"/>
    <mergeCell ref="B46:H46"/>
    <mergeCell ref="I46:J46"/>
    <mergeCell ref="B52:G52"/>
    <mergeCell ref="B47:J47"/>
    <mergeCell ref="B48:J48"/>
    <mergeCell ref="B50:G50"/>
    <mergeCell ref="B51:G51"/>
    <mergeCell ref="B53:G53"/>
    <mergeCell ref="B54:C54"/>
    <mergeCell ref="B55:C55"/>
    <mergeCell ref="B56:C56"/>
    <mergeCell ref="B57:C57"/>
  </mergeCells>
  <dataValidations count="8">
    <dataValidation allowBlank="1" showInputMessage="1" showErrorMessage="1" prompt="Norāda Ministru kabineta vai Saeimas lēmumu, gadu, pasākuma kodu" sqref="B47:J47"/>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1:J23 E25:J27">
      <formula1>-1000000000000</formula1>
      <formula2>1000000000000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C10" sqref="C10:J10"/>
    </sheetView>
  </sheetViews>
  <sheetFormatPr defaultColWidth="8.7109375" defaultRowHeight="12.75" x14ac:dyDescent="0.2"/>
  <cols>
    <col min="1" max="1" width="3.5703125" style="18" customWidth="1"/>
    <col min="2" max="2" width="25.7109375" style="18" customWidth="1"/>
    <col min="3" max="3" width="13.7109375" style="18" customWidth="1"/>
    <col min="4" max="4" width="5.28515625" style="18" customWidth="1"/>
    <col min="5" max="10" width="14.28515625" style="18" customWidth="1"/>
    <col min="11" max="11" width="8.7109375" style="18"/>
    <col min="12" max="12" width="8.7109375" style="23"/>
    <col min="13" max="16384" width="8.7109375" style="18"/>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8"/>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523</v>
      </c>
      <c r="E5" s="363"/>
      <c r="F5" s="363"/>
      <c r="G5" s="363"/>
      <c r="H5" s="363"/>
      <c r="I5" s="363"/>
      <c r="J5" s="526"/>
      <c r="L5" s="27"/>
      <c r="M5" s="24"/>
    </row>
    <row r="6" spans="1:13" x14ac:dyDescent="0.2">
      <c r="A6" s="25"/>
      <c r="B6" s="28" t="s">
        <v>11</v>
      </c>
      <c r="C6" s="29" t="s">
        <v>379</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30" customHeight="1" x14ac:dyDescent="0.2">
      <c r="A9" s="3" t="s">
        <v>74</v>
      </c>
      <c r="B9" s="19" t="s">
        <v>16</v>
      </c>
      <c r="C9" s="472" t="s">
        <v>569</v>
      </c>
      <c r="D9" s="472"/>
      <c r="E9" s="472"/>
      <c r="F9" s="472"/>
      <c r="G9" s="472"/>
      <c r="H9" s="472"/>
      <c r="I9" s="472"/>
      <c r="J9" s="473"/>
      <c r="L9" s="14">
        <f>LEN(TRIM(C9))</f>
        <v>169</v>
      </c>
      <c r="M9" s="15" t="s">
        <v>67</v>
      </c>
    </row>
    <row r="10" spans="1:13" ht="163.5" customHeight="1" x14ac:dyDescent="0.2">
      <c r="B10" s="19" t="s">
        <v>17</v>
      </c>
      <c r="C10" s="471" t="s">
        <v>570</v>
      </c>
      <c r="D10" s="522"/>
      <c r="E10" s="522"/>
      <c r="F10" s="522"/>
      <c r="G10" s="522"/>
      <c r="H10" s="522"/>
      <c r="I10" s="522"/>
      <c r="J10" s="523"/>
      <c r="L10" s="12">
        <f>LEN(TRIM(C10))-LEN(SUBSTITUTE(C10," ",""))+1</f>
        <v>167</v>
      </c>
      <c r="M10" s="13" t="s">
        <v>68</v>
      </c>
    </row>
    <row r="11" spans="1:13" x14ac:dyDescent="0.2">
      <c r="A11" s="20" t="s">
        <v>76</v>
      </c>
      <c r="B11" s="7" t="s">
        <v>23</v>
      </c>
      <c r="C11" s="554" t="s">
        <v>524</v>
      </c>
      <c r="D11" s="554"/>
      <c r="E11" s="554"/>
      <c r="F11" s="554"/>
      <c r="G11" s="554"/>
      <c r="H11" s="554"/>
      <c r="I11" s="554"/>
      <c r="J11" s="555"/>
      <c r="L11" s="27"/>
      <c r="M11" s="24"/>
    </row>
    <row r="12" spans="1:13" ht="47.65" customHeight="1" x14ac:dyDescent="0.2">
      <c r="A12" s="21" t="s">
        <v>75</v>
      </c>
      <c r="B12" s="514" t="s">
        <v>31</v>
      </c>
      <c r="C12" s="515"/>
      <c r="D12" s="515"/>
      <c r="E12" s="474" t="s">
        <v>142</v>
      </c>
      <c r="F12" s="516"/>
      <c r="G12" s="516"/>
      <c r="H12" s="516"/>
      <c r="I12" s="516"/>
      <c r="J12" s="516"/>
      <c r="K12" s="32"/>
      <c r="L12" s="24"/>
      <c r="M12" s="24"/>
    </row>
    <row r="13" spans="1:13" ht="50.65" customHeight="1" x14ac:dyDescent="0.2">
      <c r="A13" s="465" t="s">
        <v>78</v>
      </c>
      <c r="B13" s="19" t="s">
        <v>29</v>
      </c>
      <c r="C13" s="521" t="s">
        <v>69</v>
      </c>
      <c r="D13" s="414"/>
      <c r="E13" s="471" t="s">
        <v>571</v>
      </c>
      <c r="F13" s="496"/>
      <c r="G13" s="496"/>
      <c r="H13" s="496"/>
      <c r="I13" s="496"/>
      <c r="J13" s="497"/>
      <c r="L13" s="4">
        <f>LEN(TRIM(E13))-LEN(SUBSTITUTE(E13," ",""))+1</f>
        <v>32</v>
      </c>
      <c r="M13" s="5" t="s">
        <v>68</v>
      </c>
    </row>
    <row r="14" spans="1:13" ht="38.25" customHeight="1" x14ac:dyDescent="0.2">
      <c r="A14" s="492"/>
      <c r="B14" s="19" t="s">
        <v>28</v>
      </c>
      <c r="C14" s="521" t="s">
        <v>35</v>
      </c>
      <c r="D14" s="521"/>
      <c r="E14" s="471" t="s">
        <v>153</v>
      </c>
      <c r="F14" s="496"/>
      <c r="G14" s="496"/>
      <c r="H14" s="496"/>
      <c r="I14" s="496"/>
      <c r="J14" s="497"/>
      <c r="L14" s="12">
        <f>LEN(TRIM(E14))-LEN(SUBSTITUTE(E14," ",""))+1</f>
        <v>1</v>
      </c>
      <c r="M14" s="13" t="s">
        <v>68</v>
      </c>
    </row>
    <row r="15" spans="1:13" ht="38.25" customHeight="1" x14ac:dyDescent="0.2">
      <c r="A15" s="465" t="s">
        <v>79</v>
      </c>
      <c r="B15" s="499" t="s">
        <v>73</v>
      </c>
      <c r="C15" s="500"/>
      <c r="D15" s="500"/>
      <c r="E15" s="500"/>
      <c r="F15" s="501" t="s">
        <v>72</v>
      </c>
      <c r="G15" s="502"/>
      <c r="H15" s="502"/>
      <c r="I15" s="502"/>
      <c r="J15" s="503"/>
    </row>
    <row r="16" spans="1:13" s="169" customFormat="1" ht="110.1" customHeight="1" x14ac:dyDescent="0.2">
      <c r="A16" s="498"/>
      <c r="B16" s="474" t="s">
        <v>143</v>
      </c>
      <c r="C16" s="474"/>
      <c r="D16" s="474"/>
      <c r="E16" s="474"/>
      <c r="F16" s="472" t="s">
        <v>144</v>
      </c>
      <c r="G16" s="472"/>
      <c r="H16" s="472"/>
      <c r="I16" s="472"/>
      <c r="J16" s="473"/>
      <c r="L16" s="23"/>
    </row>
    <row r="17" spans="1:12" ht="161.25" customHeight="1" x14ac:dyDescent="0.2">
      <c r="A17" s="492"/>
      <c r="B17" s="474"/>
      <c r="C17" s="474"/>
      <c r="D17" s="474"/>
      <c r="E17" s="474"/>
      <c r="F17" s="474" t="s">
        <v>145</v>
      </c>
      <c r="G17" s="474"/>
      <c r="H17" s="474"/>
      <c r="I17" s="474"/>
      <c r="J17" s="474"/>
    </row>
    <row r="18" spans="1:12" ht="14.25" customHeight="1" x14ac:dyDescent="0.2">
      <c r="A18" s="465" t="s">
        <v>80</v>
      </c>
      <c r="B18" s="468" t="s">
        <v>7</v>
      </c>
      <c r="C18" s="469"/>
      <c r="D18" s="469"/>
      <c r="E18" s="469"/>
      <c r="F18" s="469"/>
      <c r="G18" s="469"/>
      <c r="H18" s="469"/>
      <c r="I18" s="469"/>
      <c r="J18" s="470"/>
    </row>
    <row r="19" spans="1:12" ht="61.5" customHeight="1" x14ac:dyDescent="0.2">
      <c r="A19" s="466"/>
      <c r="B19" s="484"/>
      <c r="C19" s="484"/>
      <c r="D19" s="484"/>
      <c r="E19" s="8" t="s">
        <v>101</v>
      </c>
      <c r="F19" s="8" t="s">
        <v>102</v>
      </c>
      <c r="G19" s="8" t="s">
        <v>103</v>
      </c>
      <c r="H19" s="9" t="s">
        <v>94</v>
      </c>
      <c r="I19" s="9" t="s">
        <v>95</v>
      </c>
      <c r="J19" s="9" t="s">
        <v>96</v>
      </c>
    </row>
    <row r="20" spans="1:12" ht="15" customHeight="1" x14ac:dyDescent="0.2">
      <c r="A20" s="466"/>
      <c r="B20" s="402" t="s">
        <v>99</v>
      </c>
      <c r="C20" s="403"/>
      <c r="D20" s="404"/>
      <c r="E20" s="34" t="s">
        <v>153</v>
      </c>
      <c r="F20" s="34" t="s">
        <v>153</v>
      </c>
      <c r="G20" s="34" t="s">
        <v>153</v>
      </c>
      <c r="H20" s="34" t="s">
        <v>153</v>
      </c>
      <c r="I20" s="34" t="s">
        <v>153</v>
      </c>
      <c r="J20" s="35" t="s">
        <v>153</v>
      </c>
    </row>
    <row r="21" spans="1:12" x14ac:dyDescent="0.2">
      <c r="A21" s="466"/>
      <c r="B21" s="405" t="s">
        <v>97</v>
      </c>
      <c r="C21" s="405"/>
      <c r="D21" s="406"/>
      <c r="E21" s="33">
        <v>2347336</v>
      </c>
      <c r="F21" s="44">
        <v>2496034</v>
      </c>
      <c r="G21" s="44">
        <v>2496034</v>
      </c>
      <c r="H21" s="33" t="s">
        <v>153</v>
      </c>
      <c r="I21" s="44">
        <v>2496034</v>
      </c>
      <c r="J21" s="35" t="s">
        <v>153</v>
      </c>
    </row>
    <row r="22" spans="1:12" x14ac:dyDescent="0.2">
      <c r="A22" s="466"/>
      <c r="B22" s="407" t="s">
        <v>98</v>
      </c>
      <c r="C22" s="408"/>
      <c r="D22" s="408"/>
      <c r="E22" s="33">
        <v>2347336</v>
      </c>
      <c r="F22" s="44">
        <v>2496034</v>
      </c>
      <c r="G22" s="44">
        <v>2496034</v>
      </c>
      <c r="H22" s="33" t="s">
        <v>153</v>
      </c>
      <c r="I22" s="44">
        <v>2496034</v>
      </c>
      <c r="J22" s="233" t="s">
        <v>153</v>
      </c>
    </row>
    <row r="23" spans="1:12" ht="12.75" customHeight="1" x14ac:dyDescent="0.2">
      <c r="A23" s="466"/>
      <c r="B23" s="407" t="s">
        <v>92</v>
      </c>
      <c r="C23" s="408"/>
      <c r="D23" s="408"/>
      <c r="E23" s="408"/>
      <c r="F23" s="758"/>
      <c r="G23" s="758"/>
      <c r="H23" s="758"/>
      <c r="I23" s="758"/>
      <c r="J23" s="759"/>
    </row>
    <row r="24" spans="1:12" ht="13.5" customHeight="1" x14ac:dyDescent="0.2">
      <c r="A24" s="466"/>
      <c r="B24" s="410" t="s">
        <v>24</v>
      </c>
      <c r="C24" s="410"/>
      <c r="D24" s="411"/>
      <c r="E24" s="34" t="s">
        <v>153</v>
      </c>
      <c r="F24" s="34" t="s">
        <v>153</v>
      </c>
      <c r="G24" s="34" t="s">
        <v>153</v>
      </c>
      <c r="H24" s="34" t="s">
        <v>153</v>
      </c>
      <c r="I24" s="34" t="s">
        <v>153</v>
      </c>
      <c r="J24" s="35" t="s">
        <v>153</v>
      </c>
    </row>
    <row r="25" spans="1:12" s="16" customFormat="1" x14ac:dyDescent="0.2">
      <c r="A25" s="466"/>
      <c r="B25" s="545" t="s">
        <v>6</v>
      </c>
      <c r="C25" s="545"/>
      <c r="D25" s="546"/>
      <c r="E25" s="33">
        <v>2347336</v>
      </c>
      <c r="F25" s="44">
        <v>2496034</v>
      </c>
      <c r="G25" s="44">
        <v>2496034</v>
      </c>
      <c r="H25" s="33" t="s">
        <v>153</v>
      </c>
      <c r="I25" s="44">
        <v>2496034</v>
      </c>
      <c r="J25" s="35" t="s">
        <v>153</v>
      </c>
      <c r="L25" s="17"/>
    </row>
    <row r="26" spans="1:12" s="16" customFormat="1" ht="28.5" customHeight="1" x14ac:dyDescent="0.2">
      <c r="A26" s="467"/>
      <c r="B26" s="540" t="s">
        <v>104</v>
      </c>
      <c r="C26" s="540"/>
      <c r="D26" s="541"/>
      <c r="E26" s="33" t="s">
        <v>153</v>
      </c>
      <c r="F26" s="33" t="s">
        <v>153</v>
      </c>
      <c r="G26" s="33" t="s">
        <v>153</v>
      </c>
      <c r="H26" s="33" t="s">
        <v>153</v>
      </c>
      <c r="I26" s="33" t="s">
        <v>153</v>
      </c>
      <c r="J26" s="37" t="s">
        <v>153</v>
      </c>
      <c r="L26" s="17"/>
    </row>
    <row r="27" spans="1:12" x14ac:dyDescent="0.2">
      <c r="A27" s="465" t="s">
        <v>81</v>
      </c>
      <c r="B27" s="475" t="s">
        <v>25</v>
      </c>
      <c r="C27" s="476"/>
      <c r="D27" s="476"/>
      <c r="E27" s="756"/>
      <c r="F27" s="756"/>
      <c r="G27" s="756"/>
      <c r="H27" s="756"/>
      <c r="I27" s="756"/>
      <c r="J27" s="757"/>
    </row>
    <row r="28" spans="1:12" ht="12.75" customHeight="1" x14ac:dyDescent="0.2">
      <c r="A28" s="466"/>
      <c r="B28" s="478" t="s">
        <v>8</v>
      </c>
      <c r="C28" s="479"/>
      <c r="D28" s="480"/>
      <c r="E28" s="478" t="s">
        <v>9</v>
      </c>
      <c r="F28" s="479"/>
      <c r="G28" s="480"/>
      <c r="H28" s="10" t="s">
        <v>101</v>
      </c>
      <c r="I28" s="10" t="s">
        <v>102</v>
      </c>
      <c r="J28" s="10" t="s">
        <v>103</v>
      </c>
    </row>
    <row r="29" spans="1:12" ht="70.5" customHeight="1" x14ac:dyDescent="0.2">
      <c r="A29" s="467"/>
      <c r="B29" s="301" t="s">
        <v>146</v>
      </c>
      <c r="C29" s="302"/>
      <c r="D29" s="303"/>
      <c r="E29" s="335" t="s">
        <v>525</v>
      </c>
      <c r="F29" s="399"/>
      <c r="G29" s="400"/>
      <c r="H29" s="266">
        <v>1900000</v>
      </c>
      <c r="I29" s="266">
        <v>1900000</v>
      </c>
      <c r="J29" s="266">
        <v>1900000</v>
      </c>
    </row>
    <row r="30" spans="1:12" ht="25.5" customHeight="1" x14ac:dyDescent="0.2">
      <c r="A30" s="465" t="s">
        <v>82</v>
      </c>
      <c r="B30" s="468" t="s">
        <v>26</v>
      </c>
      <c r="C30" s="469"/>
      <c r="D30" s="469"/>
      <c r="E30" s="469"/>
      <c r="F30" s="469"/>
      <c r="G30" s="469"/>
      <c r="H30" s="469"/>
      <c r="I30" s="469"/>
      <c r="J30" s="470"/>
    </row>
    <row r="31" spans="1:12" ht="13.5" customHeight="1" x14ac:dyDescent="0.2">
      <c r="A31" s="466"/>
      <c r="B31" s="11" t="s">
        <v>14</v>
      </c>
      <c r="C31" s="471" t="s">
        <v>153</v>
      </c>
      <c r="D31" s="472"/>
      <c r="E31" s="472"/>
      <c r="F31" s="472"/>
      <c r="G31" s="472"/>
      <c r="H31" s="472"/>
      <c r="I31" s="472"/>
      <c r="J31" s="473"/>
    </row>
    <row r="32" spans="1:12" ht="17.25" customHeight="1" x14ac:dyDescent="0.2">
      <c r="A32" s="466"/>
      <c r="B32" s="11" t="s">
        <v>15</v>
      </c>
      <c r="C32" s="474"/>
      <c r="D32" s="474"/>
      <c r="E32" s="474"/>
      <c r="F32" s="474"/>
      <c r="G32" s="474"/>
      <c r="H32" s="474"/>
      <c r="I32" s="474"/>
      <c r="J32" s="474"/>
    </row>
    <row r="33" spans="1:12" ht="24.75" customHeight="1" x14ac:dyDescent="0.2">
      <c r="A33" s="466"/>
      <c r="B33" s="11" t="s">
        <v>13</v>
      </c>
      <c r="C33" s="474" t="s">
        <v>153</v>
      </c>
      <c r="D33" s="474"/>
      <c r="E33" s="474"/>
      <c r="F33" s="474"/>
      <c r="G33" s="474"/>
      <c r="H33" s="474"/>
      <c r="I33" s="474"/>
      <c r="J33" s="474"/>
    </row>
    <row r="34" spans="1:12" x14ac:dyDescent="0.2">
      <c r="A34" s="466"/>
      <c r="B34" s="407" t="s">
        <v>90</v>
      </c>
      <c r="C34" s="408"/>
      <c r="D34" s="408"/>
      <c r="E34" s="408"/>
      <c r="F34" s="408"/>
      <c r="G34" s="408"/>
      <c r="H34" s="408"/>
      <c r="I34" s="451" t="s">
        <v>88</v>
      </c>
      <c r="J34" s="452"/>
    </row>
    <row r="35" spans="1:12" ht="20.25" customHeight="1" x14ac:dyDescent="0.2">
      <c r="A35" s="467"/>
      <c r="B35" s="453"/>
      <c r="C35" s="454"/>
      <c r="D35" s="454"/>
      <c r="E35" s="454"/>
      <c r="F35" s="454"/>
      <c r="G35" s="454"/>
      <c r="H35" s="454"/>
      <c r="I35" s="454"/>
      <c r="J35" s="455"/>
    </row>
    <row r="36" spans="1:12" ht="126.75" customHeight="1" x14ac:dyDescent="0.2">
      <c r="A36" s="3" t="s">
        <v>83</v>
      </c>
      <c r="B36" s="456" t="s">
        <v>572</v>
      </c>
      <c r="C36" s="457"/>
      <c r="D36" s="457"/>
      <c r="E36" s="457"/>
      <c r="F36" s="457"/>
      <c r="G36" s="457"/>
      <c r="H36" s="457"/>
      <c r="I36" s="457"/>
      <c r="J36" s="458"/>
    </row>
    <row r="37" spans="1:12" s="230" customFormat="1" x14ac:dyDescent="0.2">
      <c r="A37" s="231"/>
      <c r="B37" s="232"/>
      <c r="C37" s="232"/>
      <c r="D37" s="232"/>
      <c r="E37" s="232"/>
      <c r="F37" s="232"/>
      <c r="G37" s="232"/>
      <c r="H37" s="232"/>
      <c r="I37" s="232"/>
      <c r="J37" s="232"/>
      <c r="L37" s="23"/>
    </row>
    <row r="38" spans="1:12" s="230" customFormat="1" x14ac:dyDescent="0.2">
      <c r="B38" s="298" t="s">
        <v>253</v>
      </c>
      <c r="C38" s="298"/>
      <c r="D38" s="298"/>
      <c r="E38" s="298"/>
      <c r="F38" s="299"/>
      <c r="G38" s="299"/>
    </row>
    <row r="39" spans="1:12" s="230" customFormat="1" x14ac:dyDescent="0.2">
      <c r="B39" s="290" t="s">
        <v>22</v>
      </c>
      <c r="C39" s="290"/>
      <c r="D39" s="290"/>
      <c r="E39" s="290"/>
      <c r="F39" s="291"/>
      <c r="G39" s="291"/>
    </row>
    <row r="40" spans="1:12" s="230" customFormat="1" x14ac:dyDescent="0.2">
      <c r="B40" s="292"/>
      <c r="C40" s="292"/>
      <c r="D40" s="292"/>
      <c r="E40" s="292"/>
      <c r="F40" s="300"/>
      <c r="G40" s="300"/>
    </row>
    <row r="41" spans="1:12" s="230" customFormat="1" x14ac:dyDescent="0.2">
      <c r="B41" s="290" t="s">
        <v>91</v>
      </c>
      <c r="C41" s="290"/>
      <c r="D41" s="290"/>
      <c r="E41" s="290"/>
      <c r="F41" s="291"/>
      <c r="G41" s="291"/>
    </row>
    <row r="42" spans="1:12" s="230" customFormat="1" x14ac:dyDescent="0.2">
      <c r="B42" s="292"/>
      <c r="C42" s="293"/>
      <c r="D42" s="229"/>
      <c r="E42" s="229"/>
      <c r="F42" s="229"/>
      <c r="G42" s="229"/>
    </row>
    <row r="43" spans="1:12" s="230" customFormat="1" x14ac:dyDescent="0.2">
      <c r="B43" s="290" t="s">
        <v>27</v>
      </c>
      <c r="C43" s="291"/>
      <c r="D43" s="229"/>
      <c r="E43" s="229"/>
      <c r="F43" s="229"/>
      <c r="G43" s="229"/>
    </row>
    <row r="44" spans="1:12" s="230" customFormat="1" x14ac:dyDescent="0.2">
      <c r="B44" s="292"/>
      <c r="C44" s="293"/>
      <c r="D44" s="229"/>
      <c r="E44" s="229"/>
      <c r="F44" s="229"/>
      <c r="G44" s="229"/>
    </row>
    <row r="45" spans="1:12" s="230" customFormat="1" x14ac:dyDescent="0.2">
      <c r="B45" s="290" t="s">
        <v>30</v>
      </c>
      <c r="C45" s="291"/>
      <c r="D45" s="229"/>
      <c r="E45" s="229"/>
      <c r="F45" s="229"/>
      <c r="G45" s="229"/>
    </row>
  </sheetData>
  <dataConsolidate/>
  <mergeCells count="57">
    <mergeCell ref="B43:C43"/>
    <mergeCell ref="B44:C44"/>
    <mergeCell ref="B45:C45"/>
    <mergeCell ref="B38:G38"/>
    <mergeCell ref="B39:G39"/>
    <mergeCell ref="B40:G40"/>
    <mergeCell ref="B41:G41"/>
    <mergeCell ref="B42:C42"/>
    <mergeCell ref="F16:J16"/>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B17:E17"/>
    <mergeCell ref="F17:J17"/>
    <mergeCell ref="A18:A26"/>
    <mergeCell ref="B18:J18"/>
    <mergeCell ref="B19:D19"/>
    <mergeCell ref="B20:D20"/>
    <mergeCell ref="B21:D21"/>
    <mergeCell ref="B22:D22"/>
    <mergeCell ref="A15:A17"/>
    <mergeCell ref="B15:E15"/>
    <mergeCell ref="F15:J15"/>
    <mergeCell ref="B23:J23"/>
    <mergeCell ref="B24:D24"/>
    <mergeCell ref="B25:D25"/>
    <mergeCell ref="B26:D26"/>
    <mergeCell ref="B16:E16"/>
    <mergeCell ref="A27:A29"/>
    <mergeCell ref="B27:J27"/>
    <mergeCell ref="B28:D28"/>
    <mergeCell ref="E28:G28"/>
    <mergeCell ref="B29:D29"/>
    <mergeCell ref="E29:G29"/>
    <mergeCell ref="B36:J36"/>
    <mergeCell ref="A30:A35"/>
    <mergeCell ref="B30:J30"/>
    <mergeCell ref="C31:J31"/>
    <mergeCell ref="C32:J32"/>
    <mergeCell ref="C33:J33"/>
    <mergeCell ref="B34:H34"/>
    <mergeCell ref="I34:J34"/>
    <mergeCell ref="B35:J35"/>
  </mergeCells>
  <dataValidations count="8">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0:J22 E24:J26">
      <formula1>-1000000000000</formula1>
      <formula2>1000000000000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topLeftCell="A2" zoomScaleNormal="100" zoomScalePageLayoutView="120" workbookViewId="0">
      <selection activeCell="C10" sqref="C10:J10"/>
    </sheetView>
  </sheetViews>
  <sheetFormatPr defaultColWidth="8.7109375" defaultRowHeight="12.75" x14ac:dyDescent="0.2"/>
  <cols>
    <col min="1" max="1" width="3.5703125" style="18" customWidth="1"/>
    <col min="2" max="2" width="25.7109375" style="18" customWidth="1"/>
    <col min="3" max="3" width="13.7109375" style="18" customWidth="1"/>
    <col min="4" max="4" width="5.28515625" style="18" customWidth="1"/>
    <col min="5" max="10" width="14.28515625" style="18" customWidth="1"/>
    <col min="11" max="11" width="8.7109375" style="18"/>
    <col min="12" max="12" width="8.7109375" style="23"/>
    <col min="13" max="16384" width="8.7109375" style="18"/>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8"/>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120</v>
      </c>
      <c r="E5" s="363"/>
      <c r="F5" s="363"/>
      <c r="G5" s="363"/>
      <c r="H5" s="363"/>
      <c r="I5" s="363"/>
      <c r="J5" s="526"/>
      <c r="L5" s="27"/>
      <c r="M5" s="24"/>
    </row>
    <row r="6" spans="1:13" x14ac:dyDescent="0.2">
      <c r="A6" s="25"/>
      <c r="B6" s="28" t="s">
        <v>11</v>
      </c>
      <c r="C6" s="29" t="s">
        <v>254</v>
      </c>
      <c r="D6" s="43"/>
      <c r="E6" s="43"/>
      <c r="F6" s="43"/>
      <c r="G6" s="43"/>
      <c r="H6" s="43"/>
      <c r="I6" s="43"/>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44.65" customHeight="1" x14ac:dyDescent="0.2">
      <c r="A9" s="3" t="s">
        <v>74</v>
      </c>
      <c r="B9" s="19" t="s">
        <v>16</v>
      </c>
      <c r="C9" s="472" t="s">
        <v>121</v>
      </c>
      <c r="D9" s="472"/>
      <c r="E9" s="472"/>
      <c r="F9" s="472"/>
      <c r="G9" s="472"/>
      <c r="H9" s="472"/>
      <c r="I9" s="472"/>
      <c r="J9" s="473"/>
      <c r="L9" s="14">
        <f>LEN(TRIM(C9))</f>
        <v>211</v>
      </c>
      <c r="M9" s="15" t="s">
        <v>67</v>
      </c>
    </row>
    <row r="10" spans="1:13" ht="271.5" customHeight="1" x14ac:dyDescent="0.2">
      <c r="A10" s="21" t="s">
        <v>75</v>
      </c>
      <c r="B10" s="19" t="s">
        <v>17</v>
      </c>
      <c r="C10" s="471" t="s">
        <v>122</v>
      </c>
      <c r="D10" s="522"/>
      <c r="E10" s="522"/>
      <c r="F10" s="522"/>
      <c r="G10" s="522"/>
      <c r="H10" s="522"/>
      <c r="I10" s="522"/>
      <c r="J10" s="523"/>
      <c r="L10" s="12">
        <f>LEN(TRIM(C10))-LEN(SUBSTITUTE(C10," ",""))+1</f>
        <v>249</v>
      </c>
      <c r="M10" s="13" t="s">
        <v>68</v>
      </c>
    </row>
    <row r="11" spans="1:13" ht="104.65" customHeight="1" x14ac:dyDescent="0.2">
      <c r="A11" s="20" t="s">
        <v>76</v>
      </c>
      <c r="B11" s="7" t="s">
        <v>23</v>
      </c>
      <c r="C11" s="554" t="s">
        <v>123</v>
      </c>
      <c r="D11" s="554"/>
      <c r="E11" s="554"/>
      <c r="F11" s="554"/>
      <c r="G11" s="554"/>
      <c r="H11" s="554"/>
      <c r="I11" s="554"/>
      <c r="J11" s="555"/>
      <c r="L11" s="27"/>
      <c r="M11" s="24"/>
    </row>
    <row r="12" spans="1:13" ht="50.1" customHeight="1" x14ac:dyDescent="0.2">
      <c r="A12" s="3" t="s">
        <v>77</v>
      </c>
      <c r="B12" s="514" t="s">
        <v>31</v>
      </c>
      <c r="C12" s="515"/>
      <c r="D12" s="515"/>
      <c r="E12" s="474" t="s">
        <v>115</v>
      </c>
      <c r="F12" s="516"/>
      <c r="G12" s="516"/>
      <c r="H12" s="516"/>
      <c r="I12" s="516"/>
      <c r="J12" s="516"/>
      <c r="K12" s="32"/>
      <c r="L12" s="24"/>
      <c r="M12" s="24"/>
    </row>
    <row r="13" spans="1:13" ht="229.5" customHeight="1" x14ac:dyDescent="0.2">
      <c r="A13" s="465" t="s">
        <v>78</v>
      </c>
      <c r="B13" s="19" t="s">
        <v>29</v>
      </c>
      <c r="C13" s="521" t="s">
        <v>69</v>
      </c>
      <c r="D13" s="414"/>
      <c r="E13" s="471" t="s">
        <v>529</v>
      </c>
      <c r="F13" s="496"/>
      <c r="G13" s="496"/>
      <c r="H13" s="496"/>
      <c r="I13" s="496"/>
      <c r="J13" s="497"/>
      <c r="L13" s="4">
        <f>LEN(TRIM(E13))-LEN(SUBSTITUTE(E13," ",""))+1</f>
        <v>186</v>
      </c>
      <c r="M13" s="5" t="s">
        <v>68</v>
      </c>
    </row>
    <row r="14" spans="1:13" ht="38.25" customHeight="1" x14ac:dyDescent="0.2">
      <c r="A14" s="492"/>
      <c r="B14" s="19" t="s">
        <v>28</v>
      </c>
      <c r="C14" s="521" t="s">
        <v>35</v>
      </c>
      <c r="D14" s="521"/>
      <c r="E14" s="471"/>
      <c r="F14" s="496"/>
      <c r="G14" s="496"/>
      <c r="H14" s="496"/>
      <c r="I14" s="496"/>
      <c r="J14" s="497"/>
      <c r="L14" s="12">
        <f>LEN(TRIM(E14))-LEN(SUBSTITUTE(E14," ",""))+1</f>
        <v>1</v>
      </c>
      <c r="M14" s="13" t="s">
        <v>68</v>
      </c>
    </row>
    <row r="15" spans="1:13" ht="38.25" customHeight="1" x14ac:dyDescent="0.2">
      <c r="A15" s="465" t="s">
        <v>79</v>
      </c>
      <c r="B15" s="499" t="s">
        <v>73</v>
      </c>
      <c r="C15" s="500"/>
      <c r="D15" s="500"/>
      <c r="E15" s="500"/>
      <c r="F15" s="501" t="s">
        <v>72</v>
      </c>
      <c r="G15" s="502"/>
      <c r="H15" s="502"/>
      <c r="I15" s="502"/>
      <c r="J15" s="503"/>
    </row>
    <row r="16" spans="1:13" ht="51" customHeight="1" x14ac:dyDescent="0.2">
      <c r="A16" s="498"/>
      <c r="B16" s="474" t="s">
        <v>124</v>
      </c>
      <c r="C16" s="516"/>
      <c r="D16" s="516"/>
      <c r="E16" s="516"/>
      <c r="F16" s="472" t="s">
        <v>125</v>
      </c>
      <c r="G16" s="472"/>
      <c r="H16" s="472"/>
      <c r="I16" s="472"/>
      <c r="J16" s="473"/>
    </row>
    <row r="17" spans="1:10" ht="45" customHeight="1" x14ac:dyDescent="0.2">
      <c r="A17" s="498"/>
      <c r="B17" s="474" t="s">
        <v>126</v>
      </c>
      <c r="C17" s="516"/>
      <c r="D17" s="516"/>
      <c r="E17" s="516"/>
      <c r="F17" s="472" t="s">
        <v>127</v>
      </c>
      <c r="G17" s="472"/>
      <c r="H17" s="472"/>
      <c r="I17" s="472"/>
      <c r="J17" s="473"/>
    </row>
    <row r="18" spans="1:10" ht="30.6" customHeight="1" x14ac:dyDescent="0.2">
      <c r="A18" s="498"/>
      <c r="B18" s="474" t="s">
        <v>128</v>
      </c>
      <c r="C18" s="516"/>
      <c r="D18" s="516"/>
      <c r="E18" s="516"/>
      <c r="F18" s="472" t="s">
        <v>129</v>
      </c>
      <c r="G18" s="472"/>
      <c r="H18" s="472"/>
      <c r="I18" s="472"/>
      <c r="J18" s="473"/>
    </row>
    <row r="19" spans="1:10" ht="113.65" customHeight="1" x14ac:dyDescent="0.2">
      <c r="A19" s="498"/>
      <c r="B19" s="474" t="s">
        <v>130</v>
      </c>
      <c r="C19" s="516"/>
      <c r="D19" s="516"/>
      <c r="E19" s="516"/>
      <c r="F19" s="472" t="s">
        <v>131</v>
      </c>
      <c r="G19" s="472"/>
      <c r="H19" s="472"/>
      <c r="I19" s="472"/>
      <c r="J19" s="473"/>
    </row>
    <row r="20" spans="1:10" ht="44.65" customHeight="1" x14ac:dyDescent="0.2">
      <c r="A20" s="498"/>
      <c r="B20" s="474" t="s">
        <v>132</v>
      </c>
      <c r="C20" s="516"/>
      <c r="D20" s="516"/>
      <c r="E20" s="516"/>
      <c r="F20" s="472" t="s">
        <v>133</v>
      </c>
      <c r="G20" s="472"/>
      <c r="H20" s="472"/>
      <c r="I20" s="472"/>
      <c r="J20" s="473"/>
    </row>
    <row r="21" spans="1:10" ht="57" customHeight="1" x14ac:dyDescent="0.2">
      <c r="A21" s="498"/>
      <c r="B21" s="474" t="s">
        <v>134</v>
      </c>
      <c r="C21" s="474"/>
      <c r="D21" s="474"/>
      <c r="E21" s="474"/>
      <c r="F21" s="474" t="s">
        <v>135</v>
      </c>
      <c r="G21" s="474"/>
      <c r="H21" s="474"/>
      <c r="I21" s="474"/>
      <c r="J21" s="474"/>
    </row>
    <row r="22" spans="1:10" ht="46.5" customHeight="1" x14ac:dyDescent="0.2">
      <c r="A22" s="498"/>
      <c r="B22" s="474" t="s">
        <v>136</v>
      </c>
      <c r="C22" s="516"/>
      <c r="D22" s="516"/>
      <c r="E22" s="516"/>
      <c r="F22" s="474" t="s">
        <v>137</v>
      </c>
      <c r="G22" s="474"/>
      <c r="H22" s="474"/>
      <c r="I22" s="474"/>
      <c r="J22" s="474"/>
    </row>
    <row r="23" spans="1:10" ht="45.6" customHeight="1" x14ac:dyDescent="0.2">
      <c r="A23" s="492"/>
      <c r="B23" s="474" t="s">
        <v>138</v>
      </c>
      <c r="C23" s="516"/>
      <c r="D23" s="516"/>
      <c r="E23" s="516"/>
      <c r="F23" s="472" t="s">
        <v>139</v>
      </c>
      <c r="G23" s="472"/>
      <c r="H23" s="472"/>
      <c r="I23" s="472"/>
      <c r="J23" s="473"/>
    </row>
    <row r="24" spans="1:10" ht="14.25" customHeight="1" x14ac:dyDescent="0.2">
      <c r="A24" s="465" t="s">
        <v>80</v>
      </c>
      <c r="B24" s="468" t="s">
        <v>7</v>
      </c>
      <c r="C24" s="469"/>
      <c r="D24" s="469"/>
      <c r="E24" s="469"/>
      <c r="F24" s="469"/>
      <c r="G24" s="469"/>
      <c r="H24" s="469"/>
      <c r="I24" s="469"/>
      <c r="J24" s="470"/>
    </row>
    <row r="25" spans="1:10" ht="61.5" customHeight="1" x14ac:dyDescent="0.2">
      <c r="A25" s="466"/>
      <c r="B25" s="484"/>
      <c r="C25" s="484"/>
      <c r="D25" s="484"/>
      <c r="E25" s="8" t="s">
        <v>101</v>
      </c>
      <c r="F25" s="8" t="s">
        <v>102</v>
      </c>
      <c r="G25" s="8" t="s">
        <v>103</v>
      </c>
      <c r="H25" s="9" t="s">
        <v>94</v>
      </c>
      <c r="I25" s="9" t="s">
        <v>95</v>
      </c>
      <c r="J25" s="9" t="s">
        <v>96</v>
      </c>
    </row>
    <row r="26" spans="1:10" ht="15" customHeight="1" x14ac:dyDescent="0.2">
      <c r="A26" s="466"/>
      <c r="B26" s="402" t="s">
        <v>99</v>
      </c>
      <c r="C26" s="776"/>
      <c r="D26" s="777"/>
      <c r="E26" s="33" t="s">
        <v>153</v>
      </c>
      <c r="F26" s="33" t="s">
        <v>153</v>
      </c>
      <c r="G26" s="33" t="s">
        <v>153</v>
      </c>
      <c r="H26" s="34" t="s">
        <v>153</v>
      </c>
      <c r="I26" s="34" t="s">
        <v>153</v>
      </c>
      <c r="J26" s="35" t="s">
        <v>153</v>
      </c>
    </row>
    <row r="27" spans="1:10" x14ac:dyDescent="0.2">
      <c r="A27" s="466"/>
      <c r="B27" s="405" t="s">
        <v>97</v>
      </c>
      <c r="C27" s="405"/>
      <c r="D27" s="406"/>
      <c r="E27" s="33">
        <v>1003319</v>
      </c>
      <c r="F27" s="33">
        <v>1195142</v>
      </c>
      <c r="G27" s="33">
        <v>1670391</v>
      </c>
      <c r="H27" s="34" t="s">
        <v>153</v>
      </c>
      <c r="I27" s="33">
        <v>446410</v>
      </c>
      <c r="J27" s="106" t="s">
        <v>153</v>
      </c>
    </row>
    <row r="28" spans="1:10" ht="12.75" customHeight="1" x14ac:dyDescent="0.2">
      <c r="A28" s="466"/>
      <c r="B28" s="407" t="s">
        <v>98</v>
      </c>
      <c r="C28" s="408"/>
      <c r="D28" s="408"/>
      <c r="E28" s="33">
        <v>303319</v>
      </c>
      <c r="F28" s="33">
        <v>435142</v>
      </c>
      <c r="G28" s="33">
        <v>901391</v>
      </c>
      <c r="H28" s="34" t="s">
        <v>153</v>
      </c>
      <c r="I28" s="33">
        <v>434410</v>
      </c>
      <c r="J28" s="106" t="s">
        <v>153</v>
      </c>
    </row>
    <row r="29" spans="1:10" ht="12.75" customHeight="1" x14ac:dyDescent="0.2">
      <c r="A29" s="466"/>
      <c r="B29" s="407" t="s">
        <v>92</v>
      </c>
      <c r="C29" s="408"/>
      <c r="D29" s="408"/>
      <c r="E29" s="408"/>
      <c r="F29" s="408"/>
      <c r="G29" s="408"/>
      <c r="H29" s="408"/>
      <c r="I29" s="408"/>
      <c r="J29" s="409"/>
    </row>
    <row r="30" spans="1:10" ht="13.5" customHeight="1" x14ac:dyDescent="0.2">
      <c r="A30" s="466"/>
      <c r="B30" s="410" t="s">
        <v>24</v>
      </c>
      <c r="C30" s="410"/>
      <c r="D30" s="411"/>
      <c r="E30" s="33" t="s">
        <v>153</v>
      </c>
      <c r="F30" s="33" t="s">
        <v>153</v>
      </c>
      <c r="G30" s="33" t="s">
        <v>153</v>
      </c>
      <c r="H30" s="34" t="s">
        <v>153</v>
      </c>
      <c r="I30" s="34" t="s">
        <v>153</v>
      </c>
      <c r="J30" s="35" t="s">
        <v>153</v>
      </c>
    </row>
    <row r="31" spans="1:10" ht="13.5" customHeight="1" x14ac:dyDescent="0.2">
      <c r="A31" s="466"/>
      <c r="B31" s="410" t="s">
        <v>6</v>
      </c>
      <c r="C31" s="410"/>
      <c r="D31" s="411"/>
      <c r="E31" s="33">
        <v>1003319</v>
      </c>
      <c r="F31" s="33">
        <v>1195142</v>
      </c>
      <c r="G31" s="33">
        <v>1670391</v>
      </c>
      <c r="H31" s="34" t="s">
        <v>153</v>
      </c>
      <c r="I31" s="33">
        <v>446410</v>
      </c>
      <c r="J31" s="106" t="s">
        <v>153</v>
      </c>
    </row>
    <row r="32" spans="1:10" ht="24" customHeight="1" x14ac:dyDescent="0.2">
      <c r="A32" s="467"/>
      <c r="B32" s="405" t="s">
        <v>104</v>
      </c>
      <c r="C32" s="405"/>
      <c r="D32" s="406"/>
      <c r="E32" s="33" t="s">
        <v>153</v>
      </c>
      <c r="F32" s="33" t="s">
        <v>153</v>
      </c>
      <c r="G32" s="33" t="s">
        <v>153</v>
      </c>
      <c r="H32" s="34" t="s">
        <v>153</v>
      </c>
      <c r="I32" s="34" t="s">
        <v>153</v>
      </c>
      <c r="J32" s="35" t="s">
        <v>153</v>
      </c>
    </row>
    <row r="33" spans="1:10" x14ac:dyDescent="0.2">
      <c r="A33" s="465" t="s">
        <v>81</v>
      </c>
      <c r="B33" s="475" t="s">
        <v>25</v>
      </c>
      <c r="C33" s="476"/>
      <c r="D33" s="476"/>
      <c r="E33" s="476"/>
      <c r="F33" s="476"/>
      <c r="G33" s="476"/>
      <c r="H33" s="476"/>
      <c r="I33" s="476"/>
      <c r="J33" s="477"/>
    </row>
    <row r="34" spans="1:10" ht="12.75" customHeight="1" x14ac:dyDescent="0.2">
      <c r="A34" s="466"/>
      <c r="B34" s="478" t="s">
        <v>8</v>
      </c>
      <c r="C34" s="479"/>
      <c r="D34" s="480"/>
      <c r="E34" s="478" t="s">
        <v>9</v>
      </c>
      <c r="F34" s="479"/>
      <c r="G34" s="480"/>
      <c r="H34" s="10" t="s">
        <v>101</v>
      </c>
      <c r="I34" s="10" t="s">
        <v>102</v>
      </c>
      <c r="J34" s="10" t="s">
        <v>103</v>
      </c>
    </row>
    <row r="35" spans="1:10" ht="31.15" customHeight="1" x14ac:dyDescent="0.2">
      <c r="A35" s="466"/>
      <c r="B35" s="761" t="s">
        <v>120</v>
      </c>
      <c r="C35" s="762"/>
      <c r="D35" s="763"/>
      <c r="E35" s="767" t="s">
        <v>532</v>
      </c>
      <c r="F35" s="768"/>
      <c r="G35" s="769"/>
      <c r="H35" s="33">
        <v>1</v>
      </c>
      <c r="I35" s="33" t="s">
        <v>153</v>
      </c>
      <c r="J35" s="33" t="s">
        <v>153</v>
      </c>
    </row>
    <row r="36" spans="1:10" ht="31.5" customHeight="1" x14ac:dyDescent="0.2">
      <c r="A36" s="466"/>
      <c r="B36" s="764"/>
      <c r="C36" s="765"/>
      <c r="D36" s="766"/>
      <c r="E36" s="767" t="s">
        <v>533</v>
      </c>
      <c r="F36" s="768"/>
      <c r="G36" s="769"/>
      <c r="H36" s="33" t="s">
        <v>153</v>
      </c>
      <c r="I36" s="33">
        <v>1</v>
      </c>
      <c r="J36" s="33" t="s">
        <v>153</v>
      </c>
    </row>
    <row r="37" spans="1:10" ht="42.6" customHeight="1" x14ac:dyDescent="0.2">
      <c r="A37" s="760"/>
      <c r="B37" s="764"/>
      <c r="C37" s="765"/>
      <c r="D37" s="766"/>
      <c r="E37" s="770" t="s">
        <v>534</v>
      </c>
      <c r="F37" s="770"/>
      <c r="G37" s="770"/>
      <c r="H37" s="33">
        <v>5</v>
      </c>
      <c r="I37" s="33">
        <v>5</v>
      </c>
      <c r="J37" s="33">
        <v>5</v>
      </c>
    </row>
    <row r="38" spans="1:10" ht="28.15" customHeight="1" x14ac:dyDescent="0.2">
      <c r="A38" s="760"/>
      <c r="B38" s="764"/>
      <c r="C38" s="765"/>
      <c r="D38" s="766"/>
      <c r="E38" s="771" t="s">
        <v>535</v>
      </c>
      <c r="F38" s="772"/>
      <c r="G38" s="772"/>
      <c r="H38" s="33" t="s">
        <v>153</v>
      </c>
      <c r="I38" s="44" t="s">
        <v>153</v>
      </c>
      <c r="J38" s="44">
        <v>1</v>
      </c>
    </row>
    <row r="39" spans="1:10" ht="30.6" customHeight="1" x14ac:dyDescent="0.2">
      <c r="A39" s="466"/>
      <c r="B39" s="764"/>
      <c r="C39" s="765"/>
      <c r="D39" s="766"/>
      <c r="E39" s="771" t="s">
        <v>530</v>
      </c>
      <c r="F39" s="772"/>
      <c r="G39" s="772"/>
      <c r="H39" s="33" t="s">
        <v>153</v>
      </c>
      <c r="I39" s="33" t="s">
        <v>153</v>
      </c>
      <c r="J39" s="33">
        <v>1</v>
      </c>
    </row>
    <row r="40" spans="1:10" ht="35.65" customHeight="1" x14ac:dyDescent="0.2">
      <c r="A40" s="466"/>
      <c r="B40" s="764"/>
      <c r="C40" s="765"/>
      <c r="D40" s="766"/>
      <c r="E40" s="773" t="s">
        <v>536</v>
      </c>
      <c r="F40" s="774"/>
      <c r="G40" s="775"/>
      <c r="H40" s="33" t="s">
        <v>153</v>
      </c>
      <c r="I40" s="40">
        <v>1</v>
      </c>
      <c r="J40" s="33" t="s">
        <v>153</v>
      </c>
    </row>
    <row r="41" spans="1:10" ht="18.600000000000001" customHeight="1" x14ac:dyDescent="0.2">
      <c r="A41" s="466"/>
      <c r="B41" s="764"/>
      <c r="C41" s="765"/>
      <c r="D41" s="766"/>
      <c r="E41" s="773" t="s">
        <v>531</v>
      </c>
      <c r="F41" s="774"/>
      <c r="G41" s="775"/>
      <c r="H41" s="33" t="s">
        <v>153</v>
      </c>
      <c r="I41" s="33" t="s">
        <v>153</v>
      </c>
      <c r="J41" s="40">
        <v>100</v>
      </c>
    </row>
    <row r="42" spans="1:10" ht="43.15" customHeight="1" x14ac:dyDescent="0.2">
      <c r="A42" s="466"/>
      <c r="B42" s="764"/>
      <c r="C42" s="765"/>
      <c r="D42" s="766"/>
      <c r="E42" s="773" t="s">
        <v>537</v>
      </c>
      <c r="F42" s="774"/>
      <c r="G42" s="775"/>
      <c r="H42" s="33" t="s">
        <v>153</v>
      </c>
      <c r="I42" s="33" t="s">
        <v>153</v>
      </c>
      <c r="J42" s="40">
        <v>1</v>
      </c>
    </row>
    <row r="43" spans="1:10" ht="24.6" customHeight="1" x14ac:dyDescent="0.2">
      <c r="A43" s="466"/>
      <c r="B43" s="764"/>
      <c r="C43" s="765"/>
      <c r="D43" s="766"/>
      <c r="E43" s="621" t="s">
        <v>538</v>
      </c>
      <c r="F43" s="622"/>
      <c r="G43" s="623"/>
      <c r="H43" s="45">
        <v>6500</v>
      </c>
      <c r="I43" s="45">
        <v>6500</v>
      </c>
      <c r="J43" s="45">
        <v>6500</v>
      </c>
    </row>
    <row r="44" spans="1:10" ht="30.6" customHeight="1" x14ac:dyDescent="0.2">
      <c r="A44" s="466"/>
      <c r="B44" s="764"/>
      <c r="C44" s="765"/>
      <c r="D44" s="766"/>
      <c r="E44" s="335" t="s">
        <v>539</v>
      </c>
      <c r="F44" s="336"/>
      <c r="G44" s="337"/>
      <c r="H44" s="33">
        <v>1</v>
      </c>
      <c r="I44" s="33" t="s">
        <v>153</v>
      </c>
      <c r="J44" s="33" t="s">
        <v>153</v>
      </c>
    </row>
    <row r="45" spans="1:10" ht="32.1" customHeight="1" x14ac:dyDescent="0.2">
      <c r="A45" s="466"/>
      <c r="B45" s="764"/>
      <c r="C45" s="765"/>
      <c r="D45" s="766"/>
      <c r="E45" s="335" t="s">
        <v>140</v>
      </c>
      <c r="F45" s="336"/>
      <c r="G45" s="337"/>
      <c r="H45" s="33">
        <v>3</v>
      </c>
      <c r="I45" s="33">
        <v>3</v>
      </c>
      <c r="J45" s="33">
        <v>3</v>
      </c>
    </row>
    <row r="46" spans="1:10" ht="25.5" customHeight="1" x14ac:dyDescent="0.2">
      <c r="A46" s="465" t="s">
        <v>82</v>
      </c>
      <c r="B46" s="468" t="s">
        <v>26</v>
      </c>
      <c r="C46" s="469"/>
      <c r="D46" s="469"/>
      <c r="E46" s="469"/>
      <c r="F46" s="469"/>
      <c r="G46" s="469"/>
      <c r="H46" s="469"/>
      <c r="I46" s="469"/>
      <c r="J46" s="470"/>
    </row>
    <row r="47" spans="1:10" ht="13.5" customHeight="1" x14ac:dyDescent="0.2">
      <c r="A47" s="466"/>
      <c r="B47" s="11" t="s">
        <v>14</v>
      </c>
      <c r="C47" s="471" t="s">
        <v>153</v>
      </c>
      <c r="D47" s="472"/>
      <c r="E47" s="472"/>
      <c r="F47" s="472"/>
      <c r="G47" s="472"/>
      <c r="H47" s="472"/>
      <c r="I47" s="472"/>
      <c r="J47" s="473"/>
    </row>
    <row r="48" spans="1:10" ht="17.25" customHeight="1" x14ac:dyDescent="0.2">
      <c r="A48" s="466"/>
      <c r="B48" s="11" t="s">
        <v>15</v>
      </c>
      <c r="C48" s="474"/>
      <c r="D48" s="474"/>
      <c r="E48" s="474"/>
      <c r="F48" s="474"/>
      <c r="G48" s="474"/>
      <c r="H48" s="474"/>
      <c r="I48" s="474"/>
      <c r="J48" s="474"/>
    </row>
    <row r="49" spans="1:12" ht="24.75" customHeight="1" x14ac:dyDescent="0.2">
      <c r="A49" s="466"/>
      <c r="B49" s="11" t="s">
        <v>13</v>
      </c>
      <c r="C49" s="474" t="s">
        <v>153</v>
      </c>
      <c r="D49" s="474"/>
      <c r="E49" s="474"/>
      <c r="F49" s="474"/>
      <c r="G49" s="474"/>
      <c r="H49" s="474"/>
      <c r="I49" s="474"/>
      <c r="J49" s="474"/>
    </row>
    <row r="50" spans="1:12" x14ac:dyDescent="0.2">
      <c r="A50" s="466"/>
      <c r="B50" s="407" t="s">
        <v>90</v>
      </c>
      <c r="C50" s="408"/>
      <c r="D50" s="408"/>
      <c r="E50" s="408"/>
      <c r="F50" s="408"/>
      <c r="G50" s="408"/>
      <c r="H50" s="408"/>
      <c r="I50" s="451" t="s">
        <v>89</v>
      </c>
      <c r="J50" s="452"/>
    </row>
    <row r="51" spans="1:12" ht="20.25" customHeight="1" x14ac:dyDescent="0.2">
      <c r="A51" s="467"/>
      <c r="B51" s="453" t="s">
        <v>153</v>
      </c>
      <c r="C51" s="454"/>
      <c r="D51" s="454"/>
      <c r="E51" s="454"/>
      <c r="F51" s="454"/>
      <c r="G51" s="454"/>
      <c r="H51" s="454"/>
      <c r="I51" s="454"/>
      <c r="J51" s="455"/>
    </row>
    <row r="52" spans="1:12" ht="230.25" customHeight="1" x14ac:dyDescent="0.2">
      <c r="A52" s="3" t="s">
        <v>83</v>
      </c>
      <c r="B52" s="456" t="s">
        <v>540</v>
      </c>
      <c r="C52" s="457"/>
      <c r="D52" s="457"/>
      <c r="E52" s="457"/>
      <c r="F52" s="457"/>
      <c r="G52" s="457"/>
      <c r="H52" s="457"/>
      <c r="I52" s="457"/>
      <c r="J52" s="458"/>
    </row>
    <row r="53" spans="1:12" s="230" customFormat="1" x14ac:dyDescent="0.2">
      <c r="A53" s="231"/>
      <c r="B53" s="232"/>
      <c r="C53" s="232"/>
      <c r="D53" s="232"/>
      <c r="E53" s="232"/>
      <c r="F53" s="232"/>
      <c r="G53" s="232"/>
      <c r="H53" s="232"/>
      <c r="I53" s="232"/>
      <c r="J53" s="232"/>
      <c r="L53" s="23"/>
    </row>
    <row r="54" spans="1:12" s="230" customFormat="1" x14ac:dyDescent="0.2">
      <c r="B54" s="298" t="s">
        <v>253</v>
      </c>
      <c r="C54" s="298"/>
      <c r="D54" s="298"/>
      <c r="E54" s="298"/>
      <c r="F54" s="299"/>
      <c r="G54" s="299"/>
    </row>
    <row r="55" spans="1:12" s="230" customFormat="1" x14ac:dyDescent="0.2">
      <c r="B55" s="290" t="s">
        <v>22</v>
      </c>
      <c r="C55" s="290"/>
      <c r="D55" s="290"/>
      <c r="E55" s="290"/>
      <c r="F55" s="291"/>
      <c r="G55" s="291"/>
    </row>
    <row r="56" spans="1:12" s="230" customFormat="1" x14ac:dyDescent="0.2">
      <c r="B56" s="292"/>
      <c r="C56" s="292"/>
      <c r="D56" s="292"/>
      <c r="E56" s="292"/>
      <c r="F56" s="300"/>
      <c r="G56" s="300"/>
    </row>
    <row r="57" spans="1:12" s="230" customFormat="1" x14ac:dyDescent="0.2">
      <c r="B57" s="290" t="s">
        <v>91</v>
      </c>
      <c r="C57" s="290"/>
      <c r="D57" s="290"/>
      <c r="E57" s="290"/>
      <c r="F57" s="291"/>
      <c r="G57" s="291"/>
    </row>
    <row r="58" spans="1:12" s="230" customFormat="1" x14ac:dyDescent="0.2">
      <c r="B58" s="292"/>
      <c r="C58" s="293"/>
      <c r="D58" s="229"/>
      <c r="E58" s="229"/>
      <c r="F58" s="229"/>
      <c r="G58" s="229"/>
    </row>
    <row r="59" spans="1:12" s="230" customFormat="1" x14ac:dyDescent="0.2">
      <c r="B59" s="290" t="s">
        <v>27</v>
      </c>
      <c r="C59" s="291"/>
      <c r="D59" s="229"/>
      <c r="E59" s="229"/>
      <c r="F59" s="229"/>
      <c r="G59" s="229"/>
    </row>
    <row r="60" spans="1:12" s="230" customFormat="1" x14ac:dyDescent="0.2">
      <c r="B60" s="292"/>
      <c r="C60" s="293"/>
      <c r="D60" s="229"/>
      <c r="E60" s="229"/>
      <c r="F60" s="229"/>
      <c r="G60" s="229"/>
    </row>
    <row r="61" spans="1:12" s="230" customFormat="1" x14ac:dyDescent="0.2">
      <c r="B61" s="290" t="s">
        <v>30</v>
      </c>
      <c r="C61" s="291"/>
      <c r="D61" s="229"/>
      <c r="E61" s="229"/>
      <c r="F61" s="229"/>
      <c r="G61" s="229"/>
    </row>
    <row r="62" spans="1:12" x14ac:dyDescent="0.2">
      <c r="B62" s="41"/>
      <c r="C62" s="41"/>
      <c r="D62" s="42"/>
      <c r="E62" s="42"/>
      <c r="F62" s="42"/>
      <c r="G62" s="42"/>
    </row>
    <row r="63" spans="1:12" ht="25.5" customHeight="1" x14ac:dyDescent="0.2">
      <c r="A63" s="294" t="s">
        <v>100</v>
      </c>
      <c r="B63" s="294"/>
      <c r="C63" s="294"/>
      <c r="D63" s="294"/>
      <c r="E63" s="294"/>
      <c r="F63" s="294"/>
      <c r="G63" s="294"/>
      <c r="H63" s="294"/>
      <c r="I63" s="294"/>
      <c r="J63" s="294"/>
    </row>
  </sheetData>
  <dataConsolidate/>
  <mergeCells count="80">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B17:E17"/>
    <mergeCell ref="F17:J17"/>
    <mergeCell ref="B18:E18"/>
    <mergeCell ref="F18:J18"/>
    <mergeCell ref="B19:E19"/>
    <mergeCell ref="F19:J19"/>
    <mergeCell ref="B20:E20"/>
    <mergeCell ref="F20:J20"/>
    <mergeCell ref="B21:E21"/>
    <mergeCell ref="F21:J21"/>
    <mergeCell ref="B22:E22"/>
    <mergeCell ref="F22:J22"/>
    <mergeCell ref="B23:E23"/>
    <mergeCell ref="F23:J23"/>
    <mergeCell ref="A24:A32"/>
    <mergeCell ref="B24:J24"/>
    <mergeCell ref="B25:D25"/>
    <mergeCell ref="B26:D26"/>
    <mergeCell ref="B27:D27"/>
    <mergeCell ref="B28:D28"/>
    <mergeCell ref="B29:J29"/>
    <mergeCell ref="B30:D30"/>
    <mergeCell ref="A15:A23"/>
    <mergeCell ref="B15:E15"/>
    <mergeCell ref="F15:J15"/>
    <mergeCell ref="B16:E16"/>
    <mergeCell ref="F16:J16"/>
    <mergeCell ref="B31:D31"/>
    <mergeCell ref="B32:D32"/>
    <mergeCell ref="A33:A45"/>
    <mergeCell ref="B33:J33"/>
    <mergeCell ref="B34:D34"/>
    <mergeCell ref="E34:G34"/>
    <mergeCell ref="B35:D45"/>
    <mergeCell ref="E35:G35"/>
    <mergeCell ref="E36:G36"/>
    <mergeCell ref="E37:G37"/>
    <mergeCell ref="E38:G38"/>
    <mergeCell ref="E39:G39"/>
    <mergeCell ref="E40:G40"/>
    <mergeCell ref="E41:G41"/>
    <mergeCell ref="E42:G42"/>
    <mergeCell ref="E43:G43"/>
    <mergeCell ref="E44:G44"/>
    <mergeCell ref="E45:G45"/>
    <mergeCell ref="A46:A51"/>
    <mergeCell ref="B46:J46"/>
    <mergeCell ref="C47:J47"/>
    <mergeCell ref="C48:J48"/>
    <mergeCell ref="C49:J49"/>
    <mergeCell ref="B50:H50"/>
    <mergeCell ref="I50:J50"/>
    <mergeCell ref="B51:J51"/>
    <mergeCell ref="B52:J52"/>
    <mergeCell ref="B54:G54"/>
    <mergeCell ref="B55:G55"/>
    <mergeCell ref="B56:G56"/>
    <mergeCell ref="B57:G57"/>
    <mergeCell ref="B58:C58"/>
    <mergeCell ref="B59:C59"/>
    <mergeCell ref="B60:C60"/>
    <mergeCell ref="B61:C61"/>
    <mergeCell ref="A63:J63"/>
  </mergeCells>
  <dataValidations count="8">
    <dataValidation allowBlank="1" showInputMessage="1" showErrorMessage="1" prompt="Norāda Ministru kabineta vai Saeimas lēmumu, gadu, pasākuma kodu" sqref="B51:J51"/>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30:J32 E26:J28">
      <formula1>-1000000000000</formula1>
      <formula2>1000000000000</formula2>
    </dataValidation>
  </dataValidations>
  <pageMargins left="0.59055118110236227" right="0.59055118110236227" top="0.39370078740157483" bottom="0.39370078740157483" header="0" footer="0"/>
  <pageSetup paperSize="9" scale="90" orientation="landscape" r:id="rId1"/>
  <headerFooter alignWithMargins="0">
    <oddFooter>&amp;C&amp;"Times New Roman,Regular"&amp;P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topLeftCell="A2" zoomScaleNormal="100" zoomScalePageLayoutView="120" workbookViewId="0">
      <selection activeCell="C10" sqref="C10:J10"/>
    </sheetView>
  </sheetViews>
  <sheetFormatPr defaultColWidth="8.7109375" defaultRowHeight="12.75" x14ac:dyDescent="0.2"/>
  <cols>
    <col min="1" max="1" width="3.5703125" style="18" customWidth="1"/>
    <col min="2" max="2" width="25.7109375" style="18" customWidth="1"/>
    <col min="3" max="3" width="13.7109375" style="18" customWidth="1"/>
    <col min="4" max="4" width="5.28515625" style="18" customWidth="1"/>
    <col min="5" max="10" width="14.28515625" style="18" customWidth="1"/>
    <col min="11" max="11" width="8.7109375" style="18"/>
    <col min="12" max="12" width="8.7109375" style="23"/>
    <col min="13" max="16384" width="8.7109375" style="18"/>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8"/>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111</v>
      </c>
      <c r="E5" s="363"/>
      <c r="F5" s="363"/>
      <c r="G5" s="363"/>
      <c r="H5" s="363"/>
      <c r="I5" s="363"/>
      <c r="J5" s="526"/>
      <c r="L5" s="27"/>
      <c r="M5" s="24"/>
    </row>
    <row r="6" spans="1:13" x14ac:dyDescent="0.2">
      <c r="A6" s="25"/>
      <c r="B6" s="28" t="s">
        <v>11</v>
      </c>
      <c r="C6" s="29" t="s">
        <v>264</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40.5" customHeight="1" x14ac:dyDescent="0.2">
      <c r="A9" s="3" t="s">
        <v>74</v>
      </c>
      <c r="B9" s="19" t="s">
        <v>16</v>
      </c>
      <c r="C9" s="472" t="s">
        <v>112</v>
      </c>
      <c r="D9" s="472"/>
      <c r="E9" s="472"/>
      <c r="F9" s="472"/>
      <c r="G9" s="472"/>
      <c r="H9" s="472"/>
      <c r="I9" s="472"/>
      <c r="J9" s="473"/>
      <c r="L9" s="14">
        <f>LEN(TRIM(C9))</f>
        <v>191</v>
      </c>
      <c r="M9" s="15" t="s">
        <v>67</v>
      </c>
    </row>
    <row r="10" spans="1:13" ht="210.75" customHeight="1" x14ac:dyDescent="0.2">
      <c r="A10" s="21" t="s">
        <v>75</v>
      </c>
      <c r="B10" s="19" t="s">
        <v>17</v>
      </c>
      <c r="C10" s="547" t="s">
        <v>113</v>
      </c>
      <c r="D10" s="789"/>
      <c r="E10" s="789"/>
      <c r="F10" s="789"/>
      <c r="G10" s="789"/>
      <c r="H10" s="789"/>
      <c r="I10" s="789"/>
      <c r="J10" s="790"/>
      <c r="L10" s="12">
        <f>LEN(TRIM(C10))-LEN(SUBSTITUTE(C10," ",""))+1</f>
        <v>219</v>
      </c>
      <c r="M10" s="13" t="s">
        <v>68</v>
      </c>
    </row>
    <row r="11" spans="1:13" ht="49.5" customHeight="1" x14ac:dyDescent="0.2">
      <c r="A11" s="20" t="s">
        <v>76</v>
      </c>
      <c r="B11" s="7" t="s">
        <v>23</v>
      </c>
      <c r="C11" s="554" t="s">
        <v>114</v>
      </c>
      <c r="D11" s="554"/>
      <c r="E11" s="554"/>
      <c r="F11" s="554"/>
      <c r="G11" s="554"/>
      <c r="H11" s="554"/>
      <c r="I11" s="554"/>
      <c r="J11" s="555"/>
      <c r="L11" s="27"/>
      <c r="M11" s="24"/>
    </row>
    <row r="12" spans="1:13" ht="47.65" customHeight="1" x14ac:dyDescent="0.2">
      <c r="A12" s="3" t="s">
        <v>77</v>
      </c>
      <c r="B12" s="514" t="s">
        <v>31</v>
      </c>
      <c r="C12" s="515"/>
      <c r="D12" s="515"/>
      <c r="E12" s="474" t="s">
        <v>115</v>
      </c>
      <c r="F12" s="516"/>
      <c r="G12" s="516"/>
      <c r="H12" s="516"/>
      <c r="I12" s="516"/>
      <c r="J12" s="516"/>
      <c r="K12" s="32"/>
      <c r="L12" s="24"/>
      <c r="M12" s="24"/>
    </row>
    <row r="13" spans="1:13" ht="67.5" customHeight="1" x14ac:dyDescent="0.2">
      <c r="A13" s="465" t="s">
        <v>78</v>
      </c>
      <c r="B13" s="19" t="s">
        <v>29</v>
      </c>
      <c r="C13" s="521" t="s">
        <v>69</v>
      </c>
      <c r="D13" s="414"/>
      <c r="E13" s="786" t="s">
        <v>526</v>
      </c>
      <c r="F13" s="787"/>
      <c r="G13" s="787"/>
      <c r="H13" s="787"/>
      <c r="I13" s="787"/>
      <c r="J13" s="788"/>
      <c r="L13" s="4">
        <f>LEN(TRIM(E13))-LEN(SUBSTITUTE(E13," ",""))+1</f>
        <v>41</v>
      </c>
      <c r="M13" s="5" t="s">
        <v>68</v>
      </c>
    </row>
    <row r="14" spans="1:13" ht="26.25" customHeight="1" x14ac:dyDescent="0.2">
      <c r="A14" s="492"/>
      <c r="B14" s="19" t="s">
        <v>28</v>
      </c>
      <c r="C14" s="521" t="s">
        <v>35</v>
      </c>
      <c r="D14" s="521"/>
      <c r="E14" s="471" t="s">
        <v>153</v>
      </c>
      <c r="F14" s="496"/>
      <c r="G14" s="496"/>
      <c r="H14" s="496"/>
      <c r="I14" s="496"/>
      <c r="J14" s="497"/>
      <c r="L14" s="12">
        <f>LEN(TRIM(E14))-LEN(SUBSTITUTE(E14," ",""))+1</f>
        <v>1</v>
      </c>
      <c r="M14" s="13" t="s">
        <v>68</v>
      </c>
    </row>
    <row r="15" spans="1:13" ht="38.25" customHeight="1" x14ac:dyDescent="0.2">
      <c r="A15" s="465" t="s">
        <v>79</v>
      </c>
      <c r="B15" s="499" t="s">
        <v>73</v>
      </c>
      <c r="C15" s="500"/>
      <c r="D15" s="500"/>
      <c r="E15" s="500"/>
      <c r="F15" s="501" t="s">
        <v>72</v>
      </c>
      <c r="G15" s="502"/>
      <c r="H15" s="502"/>
      <c r="I15" s="502"/>
      <c r="J15" s="503"/>
    </row>
    <row r="16" spans="1:13" ht="60" customHeight="1" x14ac:dyDescent="0.2">
      <c r="A16" s="498"/>
      <c r="B16" s="783" t="s">
        <v>116</v>
      </c>
      <c r="C16" s="784"/>
      <c r="D16" s="784"/>
      <c r="E16" s="784"/>
      <c r="F16" s="547" t="s">
        <v>117</v>
      </c>
      <c r="G16" s="785"/>
      <c r="H16" s="785"/>
      <c r="I16" s="785"/>
      <c r="J16" s="490"/>
    </row>
    <row r="17" spans="1:10" ht="14.25" customHeight="1" x14ac:dyDescent="0.2">
      <c r="A17" s="465" t="s">
        <v>80</v>
      </c>
      <c r="B17" s="468" t="s">
        <v>7</v>
      </c>
      <c r="C17" s="469"/>
      <c r="D17" s="469"/>
      <c r="E17" s="469"/>
      <c r="F17" s="469"/>
      <c r="G17" s="469"/>
      <c r="H17" s="469"/>
      <c r="I17" s="469"/>
      <c r="J17" s="470"/>
    </row>
    <row r="18" spans="1:10" ht="61.5" customHeight="1" x14ac:dyDescent="0.2">
      <c r="A18" s="466"/>
      <c r="B18" s="484"/>
      <c r="C18" s="484"/>
      <c r="D18" s="484"/>
      <c r="E18" s="8" t="s">
        <v>101</v>
      </c>
      <c r="F18" s="8" t="s">
        <v>102</v>
      </c>
      <c r="G18" s="8" t="s">
        <v>103</v>
      </c>
      <c r="H18" s="9" t="s">
        <v>94</v>
      </c>
      <c r="I18" s="9" t="s">
        <v>95</v>
      </c>
      <c r="J18" s="9" t="s">
        <v>96</v>
      </c>
    </row>
    <row r="19" spans="1:10" ht="15" customHeight="1" x14ac:dyDescent="0.2">
      <c r="A19" s="466"/>
      <c r="B19" s="402" t="s">
        <v>99</v>
      </c>
      <c r="C19" s="403"/>
      <c r="D19" s="404"/>
      <c r="E19" s="33" t="s">
        <v>153</v>
      </c>
      <c r="F19" s="33" t="s">
        <v>153</v>
      </c>
      <c r="G19" s="33" t="s">
        <v>153</v>
      </c>
      <c r="H19" s="34" t="s">
        <v>153</v>
      </c>
      <c r="I19" s="34" t="s">
        <v>153</v>
      </c>
      <c r="J19" s="35" t="s">
        <v>153</v>
      </c>
    </row>
    <row r="20" spans="1:10" x14ac:dyDescent="0.2">
      <c r="A20" s="466"/>
      <c r="B20" s="405" t="s">
        <v>97</v>
      </c>
      <c r="C20" s="405"/>
      <c r="D20" s="406"/>
      <c r="E20" s="33">
        <v>2420000</v>
      </c>
      <c r="F20" s="33">
        <v>4790000</v>
      </c>
      <c r="G20" s="33">
        <v>4790000</v>
      </c>
      <c r="H20" s="36" t="s">
        <v>153</v>
      </c>
      <c r="I20" s="33">
        <v>181500</v>
      </c>
      <c r="J20" s="37" t="s">
        <v>153</v>
      </c>
    </row>
    <row r="21" spans="1:10" ht="12.75" customHeight="1" x14ac:dyDescent="0.2">
      <c r="A21" s="466"/>
      <c r="B21" s="407" t="s">
        <v>98</v>
      </c>
      <c r="C21" s="408"/>
      <c r="D21" s="408"/>
      <c r="E21" s="33" t="s">
        <v>153</v>
      </c>
      <c r="F21" s="33" t="s">
        <v>153</v>
      </c>
      <c r="G21" s="33" t="s">
        <v>153</v>
      </c>
      <c r="H21" s="34" t="s">
        <v>153</v>
      </c>
      <c r="I21" s="34" t="s">
        <v>153</v>
      </c>
      <c r="J21" s="35" t="s">
        <v>153</v>
      </c>
    </row>
    <row r="22" spans="1:10" ht="12.75" customHeight="1" x14ac:dyDescent="0.2">
      <c r="A22" s="466"/>
      <c r="B22" s="407" t="s">
        <v>92</v>
      </c>
      <c r="C22" s="408"/>
      <c r="D22" s="408"/>
      <c r="E22" s="408"/>
      <c r="F22" s="408"/>
      <c r="G22" s="408"/>
      <c r="H22" s="408"/>
      <c r="I22" s="408"/>
      <c r="J22" s="409"/>
    </row>
    <row r="23" spans="1:10" ht="13.5" customHeight="1" x14ac:dyDescent="0.2">
      <c r="A23" s="466"/>
      <c r="B23" s="410" t="s">
        <v>24</v>
      </c>
      <c r="C23" s="410"/>
      <c r="D23" s="411"/>
      <c r="E23" s="33" t="s">
        <v>153</v>
      </c>
      <c r="F23" s="33" t="s">
        <v>153</v>
      </c>
      <c r="G23" s="33" t="s">
        <v>153</v>
      </c>
      <c r="H23" s="34" t="s">
        <v>153</v>
      </c>
      <c r="I23" s="34" t="s">
        <v>153</v>
      </c>
      <c r="J23" s="35" t="s">
        <v>153</v>
      </c>
    </row>
    <row r="24" spans="1:10" ht="13.5" customHeight="1" x14ac:dyDescent="0.2">
      <c r="A24" s="466"/>
      <c r="B24" s="410" t="s">
        <v>6</v>
      </c>
      <c r="C24" s="410"/>
      <c r="D24" s="411"/>
      <c r="E24" s="6">
        <v>2420000</v>
      </c>
      <c r="F24" s="6">
        <v>4790000</v>
      </c>
      <c r="G24" s="6">
        <v>4790000</v>
      </c>
      <c r="H24" s="6" t="s">
        <v>153</v>
      </c>
      <c r="I24" s="6">
        <v>181500</v>
      </c>
      <c r="J24" s="37" t="s">
        <v>153</v>
      </c>
    </row>
    <row r="25" spans="1:10" ht="24" customHeight="1" x14ac:dyDescent="0.2">
      <c r="A25" s="467"/>
      <c r="B25" s="405" t="s">
        <v>104</v>
      </c>
      <c r="C25" s="405"/>
      <c r="D25" s="406"/>
      <c r="E25" s="33" t="s">
        <v>153</v>
      </c>
      <c r="F25" s="33" t="s">
        <v>153</v>
      </c>
      <c r="G25" s="33" t="s">
        <v>153</v>
      </c>
      <c r="H25" s="34" t="s">
        <v>153</v>
      </c>
      <c r="I25" s="34" t="s">
        <v>153</v>
      </c>
      <c r="J25" s="35" t="s">
        <v>153</v>
      </c>
    </row>
    <row r="26" spans="1:10" x14ac:dyDescent="0.2">
      <c r="A26" s="465" t="s">
        <v>81</v>
      </c>
      <c r="B26" s="475" t="s">
        <v>25</v>
      </c>
      <c r="C26" s="476"/>
      <c r="D26" s="476"/>
      <c r="E26" s="476"/>
      <c r="F26" s="476"/>
      <c r="G26" s="476"/>
      <c r="H26" s="476"/>
      <c r="I26" s="476"/>
      <c r="J26" s="477"/>
    </row>
    <row r="27" spans="1:10" ht="12.75" customHeight="1" x14ac:dyDescent="0.2">
      <c r="A27" s="466"/>
      <c r="B27" s="478" t="s">
        <v>8</v>
      </c>
      <c r="C27" s="479"/>
      <c r="D27" s="480"/>
      <c r="E27" s="478" t="s">
        <v>9</v>
      </c>
      <c r="F27" s="479"/>
      <c r="G27" s="480"/>
      <c r="H27" s="10" t="s">
        <v>101</v>
      </c>
      <c r="I27" s="10" t="s">
        <v>102</v>
      </c>
      <c r="J27" s="10" t="s">
        <v>103</v>
      </c>
    </row>
    <row r="28" spans="1:10" ht="44.25" customHeight="1" x14ac:dyDescent="0.2">
      <c r="A28" s="466"/>
      <c r="B28" s="761" t="s">
        <v>111</v>
      </c>
      <c r="C28" s="778"/>
      <c r="D28" s="779"/>
      <c r="E28" s="773" t="s">
        <v>527</v>
      </c>
      <c r="F28" s="774"/>
      <c r="G28" s="775"/>
      <c r="H28" s="240">
        <v>1</v>
      </c>
      <c r="I28" s="240" t="s">
        <v>424</v>
      </c>
      <c r="J28" s="240" t="s">
        <v>424</v>
      </c>
    </row>
    <row r="29" spans="1:10" ht="27" customHeight="1" x14ac:dyDescent="0.2">
      <c r="A29" s="466"/>
      <c r="B29" s="780"/>
      <c r="C29" s="781"/>
      <c r="D29" s="782"/>
      <c r="E29" s="773" t="s">
        <v>528</v>
      </c>
      <c r="F29" s="774"/>
      <c r="G29" s="775"/>
      <c r="H29" s="240" t="s">
        <v>424</v>
      </c>
      <c r="I29" s="240">
        <v>50</v>
      </c>
      <c r="J29" s="240">
        <v>100</v>
      </c>
    </row>
    <row r="30" spans="1:10" ht="25.5" customHeight="1" x14ac:dyDescent="0.2">
      <c r="A30" s="465" t="s">
        <v>82</v>
      </c>
      <c r="B30" s="468" t="s">
        <v>26</v>
      </c>
      <c r="C30" s="469"/>
      <c r="D30" s="469"/>
      <c r="E30" s="469"/>
      <c r="F30" s="469"/>
      <c r="G30" s="469"/>
      <c r="H30" s="469"/>
      <c r="I30" s="469"/>
      <c r="J30" s="470"/>
    </row>
    <row r="31" spans="1:10" ht="13.5" customHeight="1" x14ac:dyDescent="0.2">
      <c r="A31" s="466"/>
      <c r="B31" s="11" t="s">
        <v>14</v>
      </c>
      <c r="C31" s="471" t="s">
        <v>153</v>
      </c>
      <c r="D31" s="472"/>
      <c r="E31" s="472"/>
      <c r="F31" s="472"/>
      <c r="G31" s="472"/>
      <c r="H31" s="472"/>
      <c r="I31" s="472"/>
      <c r="J31" s="473"/>
    </row>
    <row r="32" spans="1:10" ht="17.25" customHeight="1" x14ac:dyDescent="0.2">
      <c r="A32" s="466"/>
      <c r="B32" s="11" t="s">
        <v>15</v>
      </c>
      <c r="C32" s="474"/>
      <c r="D32" s="474"/>
      <c r="E32" s="474"/>
      <c r="F32" s="474"/>
      <c r="G32" s="474"/>
      <c r="H32" s="474"/>
      <c r="I32" s="474"/>
      <c r="J32" s="474"/>
    </row>
    <row r="33" spans="1:12" ht="24.75" customHeight="1" x14ac:dyDescent="0.2">
      <c r="A33" s="466"/>
      <c r="B33" s="11" t="s">
        <v>13</v>
      </c>
      <c r="C33" s="474" t="s">
        <v>153</v>
      </c>
      <c r="D33" s="474"/>
      <c r="E33" s="474"/>
      <c r="F33" s="474"/>
      <c r="G33" s="474"/>
      <c r="H33" s="474"/>
      <c r="I33" s="474"/>
      <c r="J33" s="474"/>
    </row>
    <row r="34" spans="1:12" x14ac:dyDescent="0.2">
      <c r="A34" s="466"/>
      <c r="B34" s="407" t="s">
        <v>90</v>
      </c>
      <c r="C34" s="408"/>
      <c r="D34" s="408"/>
      <c r="E34" s="408"/>
      <c r="F34" s="408"/>
      <c r="G34" s="408"/>
      <c r="H34" s="408"/>
      <c r="I34" s="451" t="s">
        <v>89</v>
      </c>
      <c r="J34" s="452"/>
    </row>
    <row r="35" spans="1:12" ht="20.25" customHeight="1" x14ac:dyDescent="0.2">
      <c r="A35" s="467"/>
      <c r="B35" s="453" t="s">
        <v>153</v>
      </c>
      <c r="C35" s="454"/>
      <c r="D35" s="454"/>
      <c r="E35" s="454"/>
      <c r="F35" s="454"/>
      <c r="G35" s="454"/>
      <c r="H35" s="454"/>
      <c r="I35" s="454"/>
      <c r="J35" s="455"/>
    </row>
    <row r="36" spans="1:12" ht="192" customHeight="1" x14ac:dyDescent="0.2">
      <c r="A36" s="3" t="s">
        <v>83</v>
      </c>
      <c r="B36" s="456" t="s">
        <v>118</v>
      </c>
      <c r="C36" s="457"/>
      <c r="D36" s="457"/>
      <c r="E36" s="457"/>
      <c r="F36" s="457"/>
      <c r="G36" s="457"/>
      <c r="H36" s="457"/>
      <c r="I36" s="457"/>
      <c r="J36" s="458"/>
    </row>
    <row r="37" spans="1:12" s="230" customFormat="1" x14ac:dyDescent="0.2">
      <c r="A37" s="231"/>
      <c r="B37" s="232"/>
      <c r="C37" s="232"/>
      <c r="D37" s="232"/>
      <c r="E37" s="232"/>
      <c r="F37" s="232"/>
      <c r="G37" s="232"/>
      <c r="H37" s="232"/>
      <c r="I37" s="232"/>
      <c r="J37" s="232"/>
      <c r="L37" s="23"/>
    </row>
    <row r="38" spans="1:12" s="230" customFormat="1" x14ac:dyDescent="0.2">
      <c r="B38" s="298" t="s">
        <v>253</v>
      </c>
      <c r="C38" s="298"/>
      <c r="D38" s="298"/>
      <c r="E38" s="298"/>
      <c r="F38" s="299"/>
      <c r="G38" s="299"/>
    </row>
    <row r="39" spans="1:12" s="230" customFormat="1" x14ac:dyDescent="0.2">
      <c r="B39" s="290" t="s">
        <v>22</v>
      </c>
      <c r="C39" s="290"/>
      <c r="D39" s="290"/>
      <c r="E39" s="290"/>
      <c r="F39" s="291"/>
      <c r="G39" s="291"/>
    </row>
    <row r="40" spans="1:12" s="230" customFormat="1" x14ac:dyDescent="0.2">
      <c r="B40" s="292"/>
      <c r="C40" s="292"/>
      <c r="D40" s="292"/>
      <c r="E40" s="292"/>
      <c r="F40" s="300"/>
      <c r="G40" s="300"/>
    </row>
    <row r="41" spans="1:12" s="230" customFormat="1" x14ac:dyDescent="0.2">
      <c r="B41" s="290" t="s">
        <v>91</v>
      </c>
      <c r="C41" s="290"/>
      <c r="D41" s="290"/>
      <c r="E41" s="290"/>
      <c r="F41" s="291"/>
      <c r="G41" s="291"/>
    </row>
    <row r="42" spans="1:12" s="230" customFormat="1" x14ac:dyDescent="0.2">
      <c r="B42" s="292"/>
      <c r="C42" s="293"/>
      <c r="D42" s="229"/>
      <c r="E42" s="229"/>
      <c r="F42" s="229"/>
      <c r="G42" s="229"/>
    </row>
    <row r="43" spans="1:12" s="230" customFormat="1" x14ac:dyDescent="0.2">
      <c r="B43" s="290" t="s">
        <v>27</v>
      </c>
      <c r="C43" s="291"/>
      <c r="D43" s="229"/>
      <c r="E43" s="229"/>
      <c r="F43" s="229"/>
      <c r="G43" s="229"/>
    </row>
    <row r="44" spans="1:12" s="230" customFormat="1" x14ac:dyDescent="0.2">
      <c r="B44" s="292"/>
      <c r="C44" s="293"/>
      <c r="D44" s="229"/>
      <c r="E44" s="229"/>
      <c r="F44" s="229"/>
      <c r="G44" s="229"/>
    </row>
    <row r="45" spans="1:12" s="230" customFormat="1" x14ac:dyDescent="0.2">
      <c r="B45" s="290" t="s">
        <v>30</v>
      </c>
      <c r="C45" s="291"/>
      <c r="D45" s="229"/>
      <c r="E45" s="229"/>
      <c r="F45" s="229"/>
      <c r="G45" s="229"/>
    </row>
    <row r="46" spans="1:12" x14ac:dyDescent="0.2">
      <c r="B46" s="41"/>
      <c r="C46" s="41"/>
      <c r="D46" s="42"/>
      <c r="E46" s="42"/>
      <c r="F46" s="42"/>
      <c r="G46" s="42"/>
    </row>
    <row r="47" spans="1:12" ht="25.5" customHeight="1" x14ac:dyDescent="0.2">
      <c r="A47" s="294" t="s">
        <v>100</v>
      </c>
      <c r="B47" s="294"/>
      <c r="C47" s="294"/>
      <c r="D47" s="294"/>
      <c r="E47" s="294"/>
      <c r="F47" s="294"/>
      <c r="G47" s="294"/>
      <c r="H47" s="294"/>
      <c r="I47" s="294"/>
      <c r="J47" s="294"/>
    </row>
  </sheetData>
  <dataConsolidate/>
  <mergeCells count="57">
    <mergeCell ref="B42:C42"/>
    <mergeCell ref="B2:I2"/>
    <mergeCell ref="B4:C4"/>
    <mergeCell ref="D4:G4"/>
    <mergeCell ref="B5:C5"/>
    <mergeCell ref="D5:J5"/>
    <mergeCell ref="B22:J22"/>
    <mergeCell ref="B23:D23"/>
    <mergeCell ref="B24:D24"/>
    <mergeCell ref="B25:D25"/>
    <mergeCell ref="B35:J35"/>
    <mergeCell ref="L8:M8"/>
    <mergeCell ref="C9:J9"/>
    <mergeCell ref="C10:J10"/>
    <mergeCell ref="C11:J11"/>
    <mergeCell ref="B12:D12"/>
    <mergeCell ref="E12:J12"/>
    <mergeCell ref="B8:J8"/>
    <mergeCell ref="A13:A14"/>
    <mergeCell ref="C13:D13"/>
    <mergeCell ref="E13:J13"/>
    <mergeCell ref="C14:D14"/>
    <mergeCell ref="E14:J14"/>
    <mergeCell ref="A15:A16"/>
    <mergeCell ref="B15:E15"/>
    <mergeCell ref="F15:J15"/>
    <mergeCell ref="B16:E16"/>
    <mergeCell ref="F16:J16"/>
    <mergeCell ref="A26:A29"/>
    <mergeCell ref="B26:J26"/>
    <mergeCell ref="B27:D27"/>
    <mergeCell ref="E27:G27"/>
    <mergeCell ref="B28:D29"/>
    <mergeCell ref="E28:G28"/>
    <mergeCell ref="E29:G29"/>
    <mergeCell ref="A17:A25"/>
    <mergeCell ref="B17:J17"/>
    <mergeCell ref="B18:D18"/>
    <mergeCell ref="B19:D19"/>
    <mergeCell ref="B20:D20"/>
    <mergeCell ref="B21:D21"/>
    <mergeCell ref="A47:J47"/>
    <mergeCell ref="B36:J36"/>
    <mergeCell ref="A30:A35"/>
    <mergeCell ref="B30:J30"/>
    <mergeCell ref="C31:J31"/>
    <mergeCell ref="C32:J32"/>
    <mergeCell ref="C33:J33"/>
    <mergeCell ref="B34:H34"/>
    <mergeCell ref="I34:J34"/>
    <mergeCell ref="B43:C43"/>
    <mergeCell ref="B44:C44"/>
    <mergeCell ref="B45:C45"/>
    <mergeCell ref="B38:G38"/>
    <mergeCell ref="B39:G39"/>
    <mergeCell ref="B40:G40"/>
    <mergeCell ref="B41:G41"/>
  </mergeCells>
  <dataValidations count="9">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19:J21 E23:J23 E25:J25">
      <formula1>-1000000000000</formula1>
      <formula2>1000000000000</formula2>
    </dataValidation>
    <dataValidation type="whole" errorStyle="information" allowBlank="1" showInputMessage="1" showErrorMessage="1" error="Jāievada skaitlis" sqref="E24:J24">
      <formula1>-100000000000000</formula1>
      <formula2>100000000000000</formula2>
    </dataValidation>
  </dataValidations>
  <pageMargins left="0.59055118110236227" right="0.59055118110236227" top="0.39370078740157483" bottom="0.39370078740157483" header="0" footer="0"/>
  <pageSetup paperSize="9" scale="90" orientation="landscape" horizontalDpi="1200" verticalDpi="1200" r:id="rId1"/>
  <headerFooter alignWithMargins="0">
    <oddFooter>&amp;C&amp;"Times New Roman,Regular"&amp;P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C10" sqref="C10:J10"/>
    </sheetView>
  </sheetViews>
  <sheetFormatPr defaultColWidth="8.7109375" defaultRowHeight="12.75" x14ac:dyDescent="0.2"/>
  <cols>
    <col min="1" max="1" width="3.5703125" style="143" customWidth="1"/>
    <col min="2" max="2" width="25.7109375" style="143" customWidth="1"/>
    <col min="3" max="3" width="13.7109375" style="143" customWidth="1"/>
    <col min="4" max="4" width="5.28515625" style="143" customWidth="1"/>
    <col min="5" max="10" width="14.28515625" style="143" customWidth="1"/>
    <col min="11" max="11" width="8.7109375" style="143"/>
    <col min="12" max="12" width="8.7109375" style="23"/>
    <col min="13" max="16384" width="8.7109375" style="143"/>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43"/>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545</v>
      </c>
      <c r="E5" s="363"/>
      <c r="F5" s="363"/>
      <c r="G5" s="363"/>
      <c r="H5" s="363"/>
      <c r="I5" s="363"/>
      <c r="J5" s="526"/>
      <c r="L5" s="27"/>
      <c r="M5" s="24"/>
    </row>
    <row r="6" spans="1:13" x14ac:dyDescent="0.2">
      <c r="A6" s="25"/>
      <c r="B6" s="28" t="s">
        <v>11</v>
      </c>
      <c r="C6" s="29" t="s">
        <v>284</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33.75" customHeight="1" x14ac:dyDescent="0.2">
      <c r="A9" s="3" t="s">
        <v>74</v>
      </c>
      <c r="B9" s="141" t="s">
        <v>16</v>
      </c>
      <c r="C9" s="472" t="s">
        <v>109</v>
      </c>
      <c r="D9" s="472"/>
      <c r="E9" s="472"/>
      <c r="F9" s="472"/>
      <c r="G9" s="472"/>
      <c r="H9" s="472"/>
      <c r="I9" s="472"/>
      <c r="J9" s="473"/>
      <c r="L9" s="14">
        <f>LEN(TRIM(C9))</f>
        <v>247</v>
      </c>
      <c r="M9" s="15" t="s">
        <v>67</v>
      </c>
    </row>
    <row r="10" spans="1:13" ht="215.25" customHeight="1" x14ac:dyDescent="0.2">
      <c r="A10" s="139" t="s">
        <v>75</v>
      </c>
      <c r="B10" s="141" t="s">
        <v>17</v>
      </c>
      <c r="C10" s="471" t="s">
        <v>562</v>
      </c>
      <c r="D10" s="522"/>
      <c r="E10" s="522"/>
      <c r="F10" s="522"/>
      <c r="G10" s="522"/>
      <c r="H10" s="522"/>
      <c r="I10" s="522"/>
      <c r="J10" s="523"/>
      <c r="L10" s="12">
        <f>LEN(TRIM(C10))-LEN(SUBSTITUTE(C10," ",""))+1</f>
        <v>212</v>
      </c>
      <c r="M10" s="13" t="s">
        <v>68</v>
      </c>
    </row>
    <row r="11" spans="1:13" ht="14.25" customHeight="1" x14ac:dyDescent="0.2">
      <c r="A11" s="138" t="s">
        <v>76</v>
      </c>
      <c r="B11" s="7" t="s">
        <v>23</v>
      </c>
      <c r="C11" s="554" t="s">
        <v>106</v>
      </c>
      <c r="D11" s="554"/>
      <c r="E11" s="554"/>
      <c r="F11" s="554"/>
      <c r="G11" s="554"/>
      <c r="H11" s="554"/>
      <c r="I11" s="554"/>
      <c r="J11" s="555"/>
      <c r="L11" s="27"/>
      <c r="M11" s="24"/>
    </row>
    <row r="12" spans="1:13" ht="38.25" customHeight="1" x14ac:dyDescent="0.2">
      <c r="A12" s="3" t="s">
        <v>77</v>
      </c>
      <c r="B12" s="514" t="s">
        <v>31</v>
      </c>
      <c r="C12" s="515"/>
      <c r="D12" s="515"/>
      <c r="E12" s="474" t="s">
        <v>153</v>
      </c>
      <c r="F12" s="516"/>
      <c r="G12" s="516"/>
      <c r="H12" s="516"/>
      <c r="I12" s="516"/>
      <c r="J12" s="516"/>
      <c r="K12" s="142"/>
      <c r="L12" s="24"/>
      <c r="M12" s="24"/>
    </row>
    <row r="13" spans="1:13" ht="224.25" customHeight="1" x14ac:dyDescent="0.2">
      <c r="A13" s="465" t="s">
        <v>78</v>
      </c>
      <c r="B13" s="141" t="s">
        <v>29</v>
      </c>
      <c r="C13" s="521" t="s">
        <v>70</v>
      </c>
      <c r="D13" s="414"/>
      <c r="E13" s="471" t="s">
        <v>546</v>
      </c>
      <c r="F13" s="791"/>
      <c r="G13" s="791"/>
      <c r="H13" s="791"/>
      <c r="I13" s="791"/>
      <c r="J13" s="792"/>
      <c r="L13" s="4">
        <f>LEN(TRIM(E13))-LEN(SUBSTITUTE(E13," ",""))+1</f>
        <v>192</v>
      </c>
      <c r="M13" s="5" t="s">
        <v>68</v>
      </c>
    </row>
    <row r="14" spans="1:13" ht="38.25" customHeight="1" x14ac:dyDescent="0.2">
      <c r="A14" s="492"/>
      <c r="B14" s="141" t="s">
        <v>28</v>
      </c>
      <c r="C14" s="521" t="s">
        <v>35</v>
      </c>
      <c r="D14" s="521"/>
      <c r="E14" s="471" t="s">
        <v>153</v>
      </c>
      <c r="F14" s="496"/>
      <c r="G14" s="496"/>
      <c r="H14" s="496"/>
      <c r="I14" s="496"/>
      <c r="J14" s="497"/>
      <c r="L14" s="12">
        <f>LEN(TRIM(E14))-LEN(SUBSTITUTE(E14," ",""))+1</f>
        <v>1</v>
      </c>
      <c r="M14" s="13" t="s">
        <v>68</v>
      </c>
    </row>
    <row r="15" spans="1:13" ht="38.25" customHeight="1" x14ac:dyDescent="0.2">
      <c r="A15" s="465" t="s">
        <v>79</v>
      </c>
      <c r="B15" s="499" t="s">
        <v>73</v>
      </c>
      <c r="C15" s="500"/>
      <c r="D15" s="500"/>
      <c r="E15" s="500"/>
      <c r="F15" s="501" t="s">
        <v>72</v>
      </c>
      <c r="G15" s="502"/>
      <c r="H15" s="502"/>
      <c r="I15" s="502"/>
      <c r="J15" s="503"/>
    </row>
    <row r="16" spans="1:13" ht="24" customHeight="1" x14ac:dyDescent="0.2">
      <c r="A16" s="498"/>
      <c r="B16" s="474" t="s">
        <v>108</v>
      </c>
      <c r="C16" s="516"/>
      <c r="D16" s="516"/>
      <c r="E16" s="516"/>
      <c r="F16" s="472" t="s">
        <v>107</v>
      </c>
      <c r="G16" s="472"/>
      <c r="H16" s="472"/>
      <c r="I16" s="472"/>
      <c r="J16" s="473"/>
    </row>
    <row r="17" spans="1:10" ht="14.25" customHeight="1" x14ac:dyDescent="0.2">
      <c r="A17" s="465" t="s">
        <v>80</v>
      </c>
      <c r="B17" s="468" t="s">
        <v>7</v>
      </c>
      <c r="C17" s="469"/>
      <c r="D17" s="469"/>
      <c r="E17" s="469"/>
      <c r="F17" s="469"/>
      <c r="G17" s="469"/>
      <c r="H17" s="469"/>
      <c r="I17" s="469"/>
      <c r="J17" s="470"/>
    </row>
    <row r="18" spans="1:10" ht="61.5" customHeight="1" x14ac:dyDescent="0.2">
      <c r="A18" s="466"/>
      <c r="B18" s="484"/>
      <c r="C18" s="484"/>
      <c r="D18" s="484"/>
      <c r="E18" s="8" t="s">
        <v>101</v>
      </c>
      <c r="F18" s="8" t="s">
        <v>102</v>
      </c>
      <c r="G18" s="8" t="s">
        <v>103</v>
      </c>
      <c r="H18" s="9" t="s">
        <v>94</v>
      </c>
      <c r="I18" s="9" t="s">
        <v>95</v>
      </c>
      <c r="J18" s="9" t="s">
        <v>96</v>
      </c>
    </row>
    <row r="19" spans="1:10" ht="15" customHeight="1" x14ac:dyDescent="0.2">
      <c r="A19" s="466"/>
      <c r="B19" s="402" t="s">
        <v>99</v>
      </c>
      <c r="C19" s="403"/>
      <c r="D19" s="404"/>
      <c r="E19" s="33" t="s">
        <v>153</v>
      </c>
      <c r="F19" s="33" t="s">
        <v>153</v>
      </c>
      <c r="G19" s="33" t="s">
        <v>153</v>
      </c>
      <c r="H19" s="34" t="s">
        <v>153</v>
      </c>
      <c r="I19" s="34" t="s">
        <v>153</v>
      </c>
      <c r="J19" s="35" t="s">
        <v>153</v>
      </c>
    </row>
    <row r="20" spans="1:10" x14ac:dyDescent="0.2">
      <c r="A20" s="466"/>
      <c r="B20" s="405" t="s">
        <v>97</v>
      </c>
      <c r="C20" s="405"/>
      <c r="D20" s="406"/>
      <c r="E20" s="33">
        <v>1345177</v>
      </c>
      <c r="F20" s="33">
        <v>1345177</v>
      </c>
      <c r="G20" s="33">
        <v>1345177</v>
      </c>
      <c r="H20" s="34" t="s">
        <v>153</v>
      </c>
      <c r="I20" s="33">
        <v>1345177</v>
      </c>
      <c r="J20" s="106" t="s">
        <v>153</v>
      </c>
    </row>
    <row r="21" spans="1:10" ht="12.75" customHeight="1" x14ac:dyDescent="0.2">
      <c r="A21" s="466"/>
      <c r="B21" s="407" t="s">
        <v>98</v>
      </c>
      <c r="C21" s="408"/>
      <c r="D21" s="408"/>
      <c r="E21" s="6">
        <v>1045177</v>
      </c>
      <c r="F21" s="6">
        <v>1045177</v>
      </c>
      <c r="G21" s="6">
        <v>1045177</v>
      </c>
      <c r="H21" s="268" t="s">
        <v>153</v>
      </c>
      <c r="I21" s="268">
        <v>1045177</v>
      </c>
      <c r="J21" s="35" t="s">
        <v>153</v>
      </c>
    </row>
    <row r="22" spans="1:10" ht="12.75" customHeight="1" x14ac:dyDescent="0.2">
      <c r="A22" s="466"/>
      <c r="B22" s="407" t="s">
        <v>92</v>
      </c>
      <c r="C22" s="408"/>
      <c r="D22" s="408"/>
      <c r="E22" s="408"/>
      <c r="F22" s="408"/>
      <c r="G22" s="408"/>
      <c r="H22" s="408"/>
      <c r="I22" s="408"/>
      <c r="J22" s="409"/>
    </row>
    <row r="23" spans="1:10" ht="13.5" customHeight="1" x14ac:dyDescent="0.2">
      <c r="A23" s="466"/>
      <c r="B23" s="410" t="s">
        <v>24</v>
      </c>
      <c r="C23" s="410"/>
      <c r="D23" s="411"/>
      <c r="E23" s="33" t="s">
        <v>153</v>
      </c>
      <c r="F23" s="33" t="s">
        <v>153</v>
      </c>
      <c r="G23" s="33" t="s">
        <v>153</v>
      </c>
      <c r="H23" s="34" t="s">
        <v>153</v>
      </c>
      <c r="I23" s="34" t="s">
        <v>153</v>
      </c>
      <c r="J23" s="35" t="s">
        <v>153</v>
      </c>
    </row>
    <row r="24" spans="1:10" ht="13.5" customHeight="1" x14ac:dyDescent="0.2">
      <c r="A24" s="466"/>
      <c r="B24" s="410" t="s">
        <v>6</v>
      </c>
      <c r="C24" s="410"/>
      <c r="D24" s="411"/>
      <c r="E24" s="33">
        <v>1345177</v>
      </c>
      <c r="F24" s="33">
        <v>1345177</v>
      </c>
      <c r="G24" s="33">
        <v>1345177</v>
      </c>
      <c r="H24" s="34" t="s">
        <v>153</v>
      </c>
      <c r="I24" s="33">
        <v>1345177</v>
      </c>
      <c r="J24" s="106" t="s">
        <v>153</v>
      </c>
    </row>
    <row r="25" spans="1:10" ht="24" customHeight="1" x14ac:dyDescent="0.2">
      <c r="A25" s="467"/>
      <c r="B25" s="405" t="s">
        <v>104</v>
      </c>
      <c r="C25" s="405"/>
      <c r="D25" s="406"/>
      <c r="E25" s="33" t="s">
        <v>153</v>
      </c>
      <c r="F25" s="33" t="s">
        <v>153</v>
      </c>
      <c r="G25" s="33" t="s">
        <v>153</v>
      </c>
      <c r="H25" s="34" t="s">
        <v>153</v>
      </c>
      <c r="I25" s="34" t="s">
        <v>153</v>
      </c>
      <c r="J25" s="35" t="s">
        <v>153</v>
      </c>
    </row>
    <row r="26" spans="1:10" x14ac:dyDescent="0.2">
      <c r="A26" s="465" t="s">
        <v>81</v>
      </c>
      <c r="B26" s="475" t="s">
        <v>25</v>
      </c>
      <c r="C26" s="476"/>
      <c r="D26" s="476"/>
      <c r="E26" s="476"/>
      <c r="F26" s="476"/>
      <c r="G26" s="476"/>
      <c r="H26" s="476"/>
      <c r="I26" s="476"/>
      <c r="J26" s="477"/>
    </row>
    <row r="27" spans="1:10" ht="12.75" customHeight="1" x14ac:dyDescent="0.2">
      <c r="A27" s="466"/>
      <c r="B27" s="478" t="s">
        <v>8</v>
      </c>
      <c r="C27" s="479"/>
      <c r="D27" s="480"/>
      <c r="E27" s="478" t="s">
        <v>9</v>
      </c>
      <c r="F27" s="479"/>
      <c r="G27" s="480"/>
      <c r="H27" s="10" t="s">
        <v>101</v>
      </c>
      <c r="I27" s="10" t="s">
        <v>102</v>
      </c>
      <c r="J27" s="10" t="s">
        <v>103</v>
      </c>
    </row>
    <row r="28" spans="1:10" ht="40.5" customHeight="1" x14ac:dyDescent="0.2">
      <c r="A28" s="466"/>
      <c r="B28" s="301" t="s">
        <v>269</v>
      </c>
      <c r="C28" s="324"/>
      <c r="D28" s="325"/>
      <c r="E28" s="335" t="s">
        <v>547</v>
      </c>
      <c r="F28" s="336"/>
      <c r="G28" s="337"/>
      <c r="H28" s="33">
        <v>1</v>
      </c>
      <c r="I28" s="33" t="s">
        <v>153</v>
      </c>
      <c r="J28" s="33" t="s">
        <v>153</v>
      </c>
    </row>
    <row r="29" spans="1:10" ht="37.5" customHeight="1" x14ac:dyDescent="0.2">
      <c r="A29" s="466"/>
      <c r="B29" s="793" t="s">
        <v>386</v>
      </c>
      <c r="C29" s="794"/>
      <c r="D29" s="795"/>
      <c r="E29" s="335" t="s">
        <v>548</v>
      </c>
      <c r="F29" s="399"/>
      <c r="G29" s="400"/>
      <c r="H29" s="33">
        <v>100</v>
      </c>
      <c r="I29" s="33">
        <v>100</v>
      </c>
      <c r="J29" s="33">
        <v>100</v>
      </c>
    </row>
    <row r="30" spans="1:10" ht="25.5" customHeight="1" x14ac:dyDescent="0.2">
      <c r="A30" s="465" t="s">
        <v>82</v>
      </c>
      <c r="B30" s="468" t="s">
        <v>26</v>
      </c>
      <c r="C30" s="469"/>
      <c r="D30" s="469"/>
      <c r="E30" s="469"/>
      <c r="F30" s="469"/>
      <c r="G30" s="469"/>
      <c r="H30" s="469"/>
      <c r="I30" s="469"/>
      <c r="J30" s="470"/>
    </row>
    <row r="31" spans="1:10" ht="13.5" customHeight="1" x14ac:dyDescent="0.2">
      <c r="A31" s="466"/>
      <c r="B31" s="11" t="s">
        <v>14</v>
      </c>
      <c r="C31" s="471" t="s">
        <v>153</v>
      </c>
      <c r="D31" s="472"/>
      <c r="E31" s="472"/>
      <c r="F31" s="472"/>
      <c r="G31" s="472"/>
      <c r="H31" s="472"/>
      <c r="I31" s="472"/>
      <c r="J31" s="473"/>
    </row>
    <row r="32" spans="1:10" ht="17.25" customHeight="1" x14ac:dyDescent="0.2">
      <c r="A32" s="466"/>
      <c r="B32" s="11" t="s">
        <v>15</v>
      </c>
      <c r="C32" s="474"/>
      <c r="D32" s="474"/>
      <c r="E32" s="474"/>
      <c r="F32" s="474"/>
      <c r="G32" s="474"/>
      <c r="H32" s="474"/>
      <c r="I32" s="474"/>
      <c r="J32" s="474"/>
    </row>
    <row r="33" spans="1:10" ht="24.75" customHeight="1" x14ac:dyDescent="0.2">
      <c r="A33" s="466"/>
      <c r="B33" s="11" t="s">
        <v>13</v>
      </c>
      <c r="C33" s="474" t="s">
        <v>153</v>
      </c>
      <c r="D33" s="474"/>
      <c r="E33" s="474"/>
      <c r="F33" s="474"/>
      <c r="G33" s="474"/>
      <c r="H33" s="474"/>
      <c r="I33" s="474"/>
      <c r="J33" s="474"/>
    </row>
    <row r="34" spans="1:10" x14ac:dyDescent="0.2">
      <c r="A34" s="466"/>
      <c r="B34" s="407" t="s">
        <v>90</v>
      </c>
      <c r="C34" s="408"/>
      <c r="D34" s="408"/>
      <c r="E34" s="408"/>
      <c r="F34" s="408"/>
      <c r="G34" s="408"/>
      <c r="H34" s="408"/>
      <c r="I34" s="451" t="s">
        <v>89</v>
      </c>
      <c r="J34" s="452"/>
    </row>
    <row r="35" spans="1:10" ht="20.25" customHeight="1" x14ac:dyDescent="0.2">
      <c r="A35" s="467"/>
      <c r="B35" s="453" t="s">
        <v>153</v>
      </c>
      <c r="C35" s="454"/>
      <c r="D35" s="454"/>
      <c r="E35" s="454"/>
      <c r="F35" s="454"/>
      <c r="G35" s="454"/>
      <c r="H35" s="454"/>
      <c r="I35" s="454"/>
      <c r="J35" s="455"/>
    </row>
    <row r="36" spans="1:10" ht="70.150000000000006" customHeight="1" x14ac:dyDescent="0.2">
      <c r="A36" s="3" t="s">
        <v>83</v>
      </c>
      <c r="B36" s="796" t="s">
        <v>237</v>
      </c>
      <c r="C36" s="797"/>
      <c r="D36" s="797"/>
      <c r="E36" s="797"/>
      <c r="F36" s="797"/>
      <c r="G36" s="797"/>
      <c r="H36" s="797"/>
      <c r="I36" s="797"/>
      <c r="J36" s="798"/>
    </row>
    <row r="37" spans="1:10" ht="23.25" customHeight="1" x14ac:dyDescent="0.2">
      <c r="B37" s="298" t="s">
        <v>21</v>
      </c>
      <c r="C37" s="298"/>
      <c r="D37" s="298"/>
      <c r="E37" s="298"/>
      <c r="F37" s="299"/>
      <c r="G37" s="299"/>
    </row>
    <row r="38" spans="1:10" x14ac:dyDescent="0.2">
      <c r="B38" s="290" t="s">
        <v>22</v>
      </c>
      <c r="C38" s="290"/>
      <c r="D38" s="290"/>
      <c r="E38" s="290"/>
      <c r="F38" s="291"/>
      <c r="G38" s="291"/>
    </row>
    <row r="39" spans="1:10" x14ac:dyDescent="0.2">
      <c r="B39" s="292"/>
      <c r="C39" s="292"/>
      <c r="D39" s="292"/>
      <c r="E39" s="292"/>
      <c r="F39" s="300"/>
      <c r="G39" s="300"/>
    </row>
    <row r="40" spans="1:10" x14ac:dyDescent="0.2">
      <c r="B40" s="290" t="s">
        <v>91</v>
      </c>
      <c r="C40" s="290"/>
      <c r="D40" s="290"/>
      <c r="E40" s="290"/>
      <c r="F40" s="291"/>
      <c r="G40" s="291"/>
    </row>
    <row r="41" spans="1:10" x14ac:dyDescent="0.2">
      <c r="B41" s="292"/>
      <c r="C41" s="293"/>
      <c r="D41" s="136"/>
      <c r="E41" s="136"/>
      <c r="F41" s="136"/>
      <c r="G41" s="136"/>
    </row>
    <row r="42" spans="1:10" x14ac:dyDescent="0.2">
      <c r="B42" s="290" t="s">
        <v>27</v>
      </c>
      <c r="C42" s="291"/>
      <c r="D42" s="136"/>
      <c r="E42" s="136"/>
      <c r="F42" s="136"/>
      <c r="G42" s="136"/>
    </row>
    <row r="43" spans="1:10" x14ac:dyDescent="0.2">
      <c r="B43" s="292"/>
      <c r="C43" s="293"/>
      <c r="D43" s="136"/>
      <c r="E43" s="136"/>
      <c r="F43" s="136"/>
      <c r="G43" s="136"/>
    </row>
    <row r="44" spans="1:10" x14ac:dyDescent="0.2">
      <c r="B44" s="290" t="s">
        <v>30</v>
      </c>
      <c r="C44" s="291"/>
      <c r="D44" s="136"/>
      <c r="E44" s="136"/>
      <c r="F44" s="136"/>
      <c r="G44" s="136"/>
    </row>
    <row r="45" spans="1:10" ht="48.75" customHeight="1" x14ac:dyDescent="0.2">
      <c r="A45" s="294" t="s">
        <v>100</v>
      </c>
      <c r="B45" s="294"/>
      <c r="C45" s="294"/>
      <c r="D45" s="294"/>
      <c r="E45" s="294"/>
      <c r="F45" s="294"/>
      <c r="G45" s="294"/>
      <c r="H45" s="294"/>
      <c r="I45" s="294"/>
      <c r="J45" s="294"/>
    </row>
  </sheetData>
  <dataConsolidate/>
  <mergeCells count="58">
    <mergeCell ref="A45:J45"/>
    <mergeCell ref="I34:J34"/>
    <mergeCell ref="B35:J35"/>
    <mergeCell ref="B36:J36"/>
    <mergeCell ref="B37:G37"/>
    <mergeCell ref="B38:G38"/>
    <mergeCell ref="B39:G39"/>
    <mergeCell ref="B40:G40"/>
    <mergeCell ref="B41:C41"/>
    <mergeCell ref="B42:C42"/>
    <mergeCell ref="B43:C43"/>
    <mergeCell ref="B44:C44"/>
    <mergeCell ref="A30:A35"/>
    <mergeCell ref="B30:J30"/>
    <mergeCell ref="C31:J31"/>
    <mergeCell ref="C32:J32"/>
    <mergeCell ref="C33:J33"/>
    <mergeCell ref="B34:H34"/>
    <mergeCell ref="B23:D23"/>
    <mergeCell ref="B24:D24"/>
    <mergeCell ref="B25:D25"/>
    <mergeCell ref="A26:A29"/>
    <mergeCell ref="B26:J26"/>
    <mergeCell ref="B27:D27"/>
    <mergeCell ref="E27:G27"/>
    <mergeCell ref="B28:D28"/>
    <mergeCell ref="E28:G28"/>
    <mergeCell ref="B29:D29"/>
    <mergeCell ref="E29:G29"/>
    <mergeCell ref="A17:A25"/>
    <mergeCell ref="B17:J17"/>
    <mergeCell ref="B18:D18"/>
    <mergeCell ref="B19:D19"/>
    <mergeCell ref="B20:D20"/>
    <mergeCell ref="B21:D21"/>
    <mergeCell ref="B22:J22"/>
    <mergeCell ref="A15:A16"/>
    <mergeCell ref="B15:E15"/>
    <mergeCell ref="F15:J15"/>
    <mergeCell ref="B16:E16"/>
    <mergeCell ref="F16:J16"/>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8">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J25 E19:J21">
      <formula1>-1000000000000</formula1>
      <formula2>1000000000000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workbookViewId="0">
      <selection activeCell="E13" sqref="E13:J13"/>
    </sheetView>
  </sheetViews>
  <sheetFormatPr defaultColWidth="9.28515625" defaultRowHeight="12.75" x14ac:dyDescent="0.2"/>
  <cols>
    <col min="1" max="1" width="3.5703125" style="152" customWidth="1"/>
    <col min="2" max="2" width="25.7109375" style="152" customWidth="1"/>
    <col min="3" max="3" width="13.7109375" style="152" customWidth="1"/>
    <col min="4" max="4" width="5.28515625" style="152" customWidth="1"/>
    <col min="5" max="10" width="14.28515625" style="152" customWidth="1"/>
    <col min="11" max="11" width="9.28515625" style="152"/>
    <col min="12" max="12" width="9.28515625" style="80"/>
    <col min="13" max="16384" width="9.28515625" style="152"/>
  </cols>
  <sheetData>
    <row r="1" spans="1:13" hidden="1" x14ac:dyDescent="0.2">
      <c r="A1" s="112" t="s">
        <v>0</v>
      </c>
      <c r="B1" s="112" t="s">
        <v>1</v>
      </c>
      <c r="C1" s="112"/>
      <c r="D1" s="112" t="s">
        <v>2</v>
      </c>
      <c r="E1" s="112" t="s">
        <v>3</v>
      </c>
      <c r="F1" s="112" t="s">
        <v>4</v>
      </c>
      <c r="G1" s="112" t="s">
        <v>5</v>
      </c>
    </row>
    <row r="2" spans="1:13" ht="15.75" customHeight="1" x14ac:dyDescent="0.2">
      <c r="B2" s="437" t="s">
        <v>18</v>
      </c>
      <c r="C2" s="437"/>
      <c r="D2" s="437"/>
      <c r="E2" s="437"/>
      <c r="F2" s="437"/>
      <c r="G2" s="437"/>
      <c r="H2" s="437"/>
      <c r="I2" s="437"/>
      <c r="L2" s="152"/>
      <c r="M2" s="147"/>
    </row>
    <row r="3" spans="1:13" x14ac:dyDescent="0.2">
      <c r="A3" s="47"/>
      <c r="B3" s="48"/>
      <c r="C3" s="48"/>
      <c r="D3" s="48"/>
      <c r="E3" s="48"/>
      <c r="F3" s="48"/>
      <c r="G3" s="48"/>
      <c r="H3" s="48"/>
      <c r="I3" s="48"/>
      <c r="L3" s="113"/>
      <c r="M3" s="147"/>
    </row>
    <row r="4" spans="1:13" x14ac:dyDescent="0.2">
      <c r="A4" s="47"/>
      <c r="B4" s="638" t="s">
        <v>185</v>
      </c>
      <c r="C4" s="638"/>
      <c r="D4" s="639" t="s">
        <v>45</v>
      </c>
      <c r="E4" s="639"/>
      <c r="F4" s="639"/>
      <c r="G4" s="639"/>
      <c r="L4" s="113"/>
      <c r="M4" s="147"/>
    </row>
    <row r="5" spans="1:13" ht="42.75" customHeight="1" x14ac:dyDescent="0.2">
      <c r="A5" s="47"/>
      <c r="B5" s="440" t="s">
        <v>19</v>
      </c>
      <c r="C5" s="440"/>
      <c r="D5" s="636" t="s">
        <v>370</v>
      </c>
      <c r="E5" s="636"/>
      <c r="F5" s="636"/>
      <c r="G5" s="636"/>
      <c r="H5" s="636"/>
      <c r="I5" s="636"/>
      <c r="J5" s="640"/>
      <c r="L5" s="152"/>
    </row>
    <row r="6" spans="1:13" x14ac:dyDescent="0.2">
      <c r="A6" s="47"/>
      <c r="B6" s="114" t="s">
        <v>11</v>
      </c>
      <c r="C6" s="115" t="s">
        <v>381</v>
      </c>
      <c r="D6" s="116"/>
      <c r="E6" s="116"/>
      <c r="F6" s="116"/>
      <c r="G6" s="116"/>
      <c r="H6" s="116"/>
      <c r="I6" s="116"/>
      <c r="L6" s="113"/>
      <c r="M6" s="147"/>
    </row>
    <row r="7" spans="1:13" x14ac:dyDescent="0.2">
      <c r="A7" s="47"/>
      <c r="B7" s="47"/>
      <c r="C7" s="47"/>
      <c r="L7" s="113"/>
      <c r="M7" s="147"/>
    </row>
    <row r="8" spans="1:13" ht="12.75" customHeight="1" x14ac:dyDescent="0.2">
      <c r="A8" s="117" t="s">
        <v>12</v>
      </c>
      <c r="B8" s="649" t="s">
        <v>20</v>
      </c>
      <c r="C8" s="649"/>
      <c r="D8" s="649"/>
      <c r="E8" s="649"/>
      <c r="F8" s="649"/>
      <c r="G8" s="649"/>
      <c r="H8" s="649"/>
      <c r="I8" s="649"/>
      <c r="J8" s="649"/>
      <c r="L8" s="582" t="s">
        <v>93</v>
      </c>
      <c r="M8" s="351"/>
    </row>
    <row r="9" spans="1:13" ht="23.1" customHeight="1" x14ac:dyDescent="0.2">
      <c r="A9" s="118" t="s">
        <v>74</v>
      </c>
      <c r="B9" s="155" t="s">
        <v>16</v>
      </c>
      <c r="C9" s="641" t="s">
        <v>204</v>
      </c>
      <c r="D9" s="641"/>
      <c r="E9" s="641"/>
      <c r="F9" s="641"/>
      <c r="G9" s="641"/>
      <c r="H9" s="641"/>
      <c r="I9" s="641"/>
      <c r="J9" s="642"/>
      <c r="L9" s="119">
        <f>LEN(TRIM(C9))</f>
        <v>91</v>
      </c>
      <c r="M9" s="120" t="s">
        <v>67</v>
      </c>
    </row>
    <row r="10" spans="1:13" ht="120" customHeight="1" x14ac:dyDescent="0.2">
      <c r="A10" s="154" t="s">
        <v>75</v>
      </c>
      <c r="B10" s="155" t="s">
        <v>17</v>
      </c>
      <c r="C10" s="658" t="s">
        <v>335</v>
      </c>
      <c r="D10" s="352"/>
      <c r="E10" s="352"/>
      <c r="F10" s="352"/>
      <c r="G10" s="352"/>
      <c r="H10" s="352"/>
      <c r="I10" s="352"/>
      <c r="J10" s="353"/>
      <c r="L10" s="121">
        <f>LEN(TRIM(C10))-LEN(SUBSTITUTE(C10," ",""))+1</f>
        <v>130</v>
      </c>
      <c r="M10" s="122" t="s">
        <v>68</v>
      </c>
    </row>
    <row r="11" spans="1:13" ht="31.5" customHeight="1" x14ac:dyDescent="0.2">
      <c r="A11" s="153" t="s">
        <v>76</v>
      </c>
      <c r="B11" s="123" t="s">
        <v>23</v>
      </c>
      <c r="C11" s="646" t="s">
        <v>336</v>
      </c>
      <c r="D11" s="646"/>
      <c r="E11" s="646"/>
      <c r="F11" s="646"/>
      <c r="G11" s="646"/>
      <c r="H11" s="646"/>
      <c r="I11" s="646"/>
      <c r="J11" s="647"/>
      <c r="L11" s="113"/>
      <c r="M11" s="147"/>
    </row>
    <row r="12" spans="1:13" ht="45.75" customHeight="1" x14ac:dyDescent="0.2">
      <c r="A12" s="118" t="s">
        <v>77</v>
      </c>
      <c r="B12" s="648" t="s">
        <v>31</v>
      </c>
      <c r="C12" s="357"/>
      <c r="D12" s="357"/>
      <c r="E12" s="653" t="s">
        <v>205</v>
      </c>
      <c r="F12" s="349"/>
      <c r="G12" s="349"/>
      <c r="H12" s="349"/>
      <c r="I12" s="349"/>
      <c r="J12" s="349"/>
      <c r="K12" s="77"/>
      <c r="L12" s="147"/>
      <c r="M12" s="147"/>
    </row>
    <row r="13" spans="1:13" ht="147" customHeight="1" x14ac:dyDescent="0.2">
      <c r="A13" s="650" t="s">
        <v>78</v>
      </c>
      <c r="B13" s="155" t="s">
        <v>29</v>
      </c>
      <c r="C13" s="656" t="s">
        <v>70</v>
      </c>
      <c r="D13" s="340"/>
      <c r="E13" s="807" t="s">
        <v>599</v>
      </c>
      <c r="F13" s="808"/>
      <c r="G13" s="808"/>
      <c r="H13" s="808"/>
      <c r="I13" s="808"/>
      <c r="J13" s="809"/>
      <c r="L13" s="78">
        <f>LEN(TRIM(E13))-LEN(SUBSTITUTE(E13," ",""))+1</f>
        <v>144</v>
      </c>
      <c r="M13" s="79" t="s">
        <v>68</v>
      </c>
    </row>
    <row r="14" spans="1:13" ht="25.5" x14ac:dyDescent="0.2">
      <c r="A14" s="338"/>
      <c r="B14" s="155" t="s">
        <v>28</v>
      </c>
      <c r="C14" s="656" t="s">
        <v>35</v>
      </c>
      <c r="D14" s="656"/>
      <c r="E14" s="658" t="s">
        <v>153</v>
      </c>
      <c r="F14" s="341"/>
      <c r="G14" s="341"/>
      <c r="H14" s="341"/>
      <c r="I14" s="341"/>
      <c r="J14" s="342"/>
      <c r="L14" s="74">
        <f>LEN(TRIM(E14))-LEN(SUBSTITUTE(E14," ",""))+1</f>
        <v>1</v>
      </c>
      <c r="M14" s="75" t="s">
        <v>68</v>
      </c>
    </row>
    <row r="15" spans="1:13" x14ac:dyDescent="0.2">
      <c r="A15" s="650" t="s">
        <v>79</v>
      </c>
      <c r="B15" s="651" t="s">
        <v>73</v>
      </c>
      <c r="C15" s="345"/>
      <c r="D15" s="345"/>
      <c r="E15" s="345"/>
      <c r="F15" s="652" t="s">
        <v>72</v>
      </c>
      <c r="G15" s="347"/>
      <c r="H15" s="347"/>
      <c r="I15" s="347"/>
      <c r="J15" s="348"/>
    </row>
    <row r="16" spans="1:13" ht="187.15" customHeight="1" x14ac:dyDescent="0.2">
      <c r="A16" s="343"/>
      <c r="B16" s="653" t="s">
        <v>206</v>
      </c>
      <c r="C16" s="349"/>
      <c r="D16" s="349"/>
      <c r="E16" s="349"/>
      <c r="F16" s="641" t="s">
        <v>207</v>
      </c>
      <c r="G16" s="641"/>
      <c r="H16" s="641"/>
      <c r="I16" s="641"/>
      <c r="J16" s="642"/>
    </row>
    <row r="17" spans="1:10" ht="55.5" customHeight="1" x14ac:dyDescent="0.2">
      <c r="A17" s="343"/>
      <c r="B17" s="653" t="s">
        <v>208</v>
      </c>
      <c r="C17" s="349"/>
      <c r="D17" s="349"/>
      <c r="E17" s="349"/>
      <c r="F17" s="641" t="s">
        <v>209</v>
      </c>
      <c r="G17" s="641"/>
      <c r="H17" s="641"/>
      <c r="I17" s="641"/>
      <c r="J17" s="642"/>
    </row>
    <row r="18" spans="1:10" x14ac:dyDescent="0.2">
      <c r="A18" s="650" t="s">
        <v>80</v>
      </c>
      <c r="B18" s="667" t="s">
        <v>7</v>
      </c>
      <c r="C18" s="668"/>
      <c r="D18" s="668"/>
      <c r="E18" s="668"/>
      <c r="F18" s="668"/>
      <c r="G18" s="668"/>
      <c r="H18" s="668"/>
      <c r="I18" s="668"/>
      <c r="J18" s="669"/>
    </row>
    <row r="19" spans="1:10" ht="61.5" customHeight="1" x14ac:dyDescent="0.2">
      <c r="A19" s="665"/>
      <c r="B19" s="670"/>
      <c r="C19" s="670"/>
      <c r="D19" s="670"/>
      <c r="E19" s="124" t="s">
        <v>101</v>
      </c>
      <c r="F19" s="124" t="s">
        <v>102</v>
      </c>
      <c r="G19" s="124" t="s">
        <v>103</v>
      </c>
      <c r="H19" s="125" t="s">
        <v>94</v>
      </c>
      <c r="I19" s="125" t="s">
        <v>95</v>
      </c>
      <c r="J19" s="239" t="s">
        <v>96</v>
      </c>
    </row>
    <row r="20" spans="1:10" x14ac:dyDescent="0.2">
      <c r="A20" s="665"/>
      <c r="B20" s="671" t="s">
        <v>99</v>
      </c>
      <c r="C20" s="328"/>
      <c r="D20" s="329"/>
      <c r="E20" s="101" t="s">
        <v>153</v>
      </c>
      <c r="F20" s="101" t="s">
        <v>153</v>
      </c>
      <c r="G20" s="101" t="s">
        <v>153</v>
      </c>
      <c r="H20" s="126" t="s">
        <v>153</v>
      </c>
      <c r="I20" s="126" t="s">
        <v>153</v>
      </c>
      <c r="J20" s="127" t="s">
        <v>153</v>
      </c>
    </row>
    <row r="21" spans="1:10" x14ac:dyDescent="0.2">
      <c r="A21" s="665"/>
      <c r="B21" s="672" t="s">
        <v>97</v>
      </c>
      <c r="C21" s="672"/>
      <c r="D21" s="673"/>
      <c r="E21" s="101">
        <v>4000000</v>
      </c>
      <c r="F21" s="101">
        <v>6000000</v>
      </c>
      <c r="G21" s="101">
        <v>10000000</v>
      </c>
      <c r="H21" s="126" t="s">
        <v>153</v>
      </c>
      <c r="I21" s="84" t="s">
        <v>153</v>
      </c>
      <c r="J21" s="127" t="s">
        <v>153</v>
      </c>
    </row>
    <row r="22" spans="1:10" ht="12.75" customHeight="1" x14ac:dyDescent="0.2">
      <c r="A22" s="665"/>
      <c r="B22" s="674" t="s">
        <v>98</v>
      </c>
      <c r="C22" s="675"/>
      <c r="D22" s="675"/>
      <c r="E22" s="101" t="s">
        <v>153</v>
      </c>
      <c r="F22" s="101" t="s">
        <v>153</v>
      </c>
      <c r="G22" s="101" t="s">
        <v>153</v>
      </c>
      <c r="H22" s="101" t="s">
        <v>153</v>
      </c>
      <c r="I22" s="101" t="s">
        <v>153</v>
      </c>
      <c r="J22" s="128" t="s">
        <v>153</v>
      </c>
    </row>
    <row r="23" spans="1:10" ht="12.75" customHeight="1" x14ac:dyDescent="0.2">
      <c r="A23" s="665"/>
      <c r="B23" s="674" t="s">
        <v>92</v>
      </c>
      <c r="C23" s="675"/>
      <c r="D23" s="675"/>
      <c r="E23" s="675"/>
      <c r="F23" s="675"/>
      <c r="G23" s="675"/>
      <c r="H23" s="675"/>
      <c r="I23" s="675"/>
      <c r="J23" s="676"/>
    </row>
    <row r="24" spans="1:10" x14ac:dyDescent="0.2">
      <c r="A24" s="665"/>
      <c r="B24" s="677" t="s">
        <v>24</v>
      </c>
      <c r="C24" s="677"/>
      <c r="D24" s="678"/>
      <c r="E24" s="101" t="s">
        <v>153</v>
      </c>
      <c r="F24" s="101" t="s">
        <v>153</v>
      </c>
      <c r="G24" s="101" t="s">
        <v>153</v>
      </c>
      <c r="H24" s="101" t="s">
        <v>153</v>
      </c>
      <c r="I24" s="129" t="s">
        <v>153</v>
      </c>
      <c r="J24" s="128" t="s">
        <v>153</v>
      </c>
    </row>
    <row r="25" spans="1:10" x14ac:dyDescent="0.2">
      <c r="A25" s="665"/>
      <c r="B25" s="677" t="s">
        <v>6</v>
      </c>
      <c r="C25" s="677"/>
      <c r="D25" s="678"/>
      <c r="E25" s="101">
        <v>4000000</v>
      </c>
      <c r="F25" s="101">
        <v>6000000</v>
      </c>
      <c r="G25" s="101">
        <v>10000000</v>
      </c>
      <c r="H25" s="126" t="s">
        <v>153</v>
      </c>
      <c r="I25" s="101" t="s">
        <v>153</v>
      </c>
      <c r="J25" s="127" t="s">
        <v>153</v>
      </c>
    </row>
    <row r="26" spans="1:10" x14ac:dyDescent="0.2">
      <c r="A26" s="666"/>
      <c r="B26" s="672" t="s">
        <v>190</v>
      </c>
      <c r="C26" s="672"/>
      <c r="D26" s="673"/>
      <c r="E26" s="130" t="s">
        <v>153</v>
      </c>
      <c r="F26" s="130" t="s">
        <v>153</v>
      </c>
      <c r="G26" s="130" t="s">
        <v>153</v>
      </c>
      <c r="H26" s="130" t="s">
        <v>153</v>
      </c>
      <c r="I26" s="130" t="s">
        <v>153</v>
      </c>
      <c r="J26" s="128" t="s">
        <v>153</v>
      </c>
    </row>
    <row r="27" spans="1:10" x14ac:dyDescent="0.2">
      <c r="A27" s="650" t="s">
        <v>81</v>
      </c>
      <c r="B27" s="687" t="s">
        <v>25</v>
      </c>
      <c r="C27" s="688"/>
      <c r="D27" s="688"/>
      <c r="E27" s="688"/>
      <c r="F27" s="688"/>
      <c r="G27" s="688"/>
      <c r="H27" s="688"/>
      <c r="I27" s="688"/>
      <c r="J27" s="689"/>
    </row>
    <row r="28" spans="1:10" ht="12.75" customHeight="1" x14ac:dyDescent="0.2">
      <c r="A28" s="665"/>
      <c r="B28" s="690" t="s">
        <v>8</v>
      </c>
      <c r="C28" s="691"/>
      <c r="D28" s="692"/>
      <c r="E28" s="690" t="s">
        <v>9</v>
      </c>
      <c r="F28" s="691"/>
      <c r="G28" s="692"/>
      <c r="H28" s="131" t="s">
        <v>101</v>
      </c>
      <c r="I28" s="131" t="s">
        <v>102</v>
      </c>
      <c r="J28" s="131" t="s">
        <v>103</v>
      </c>
    </row>
    <row r="29" spans="1:10" ht="32.65" customHeight="1" x14ac:dyDescent="0.2">
      <c r="A29" s="665"/>
      <c r="B29" s="804" t="s">
        <v>210</v>
      </c>
      <c r="C29" s="805"/>
      <c r="D29" s="806"/>
      <c r="E29" s="804" t="s">
        <v>417</v>
      </c>
      <c r="F29" s="805"/>
      <c r="G29" s="806"/>
      <c r="H29" s="101">
        <v>5</v>
      </c>
      <c r="I29" s="101">
        <v>5</v>
      </c>
      <c r="J29" s="101">
        <v>5</v>
      </c>
    </row>
    <row r="30" spans="1:10" x14ac:dyDescent="0.2">
      <c r="A30" s="650" t="s">
        <v>82</v>
      </c>
      <c r="B30" s="667" t="s">
        <v>26</v>
      </c>
      <c r="C30" s="668"/>
      <c r="D30" s="668"/>
      <c r="E30" s="668"/>
      <c r="F30" s="668"/>
      <c r="G30" s="668"/>
      <c r="H30" s="668"/>
      <c r="I30" s="668"/>
      <c r="J30" s="669"/>
    </row>
    <row r="31" spans="1:10" x14ac:dyDescent="0.2">
      <c r="A31" s="665"/>
      <c r="B31" s="132" t="s">
        <v>14</v>
      </c>
      <c r="C31" s="658" t="s">
        <v>153</v>
      </c>
      <c r="D31" s="641"/>
      <c r="E31" s="641"/>
      <c r="F31" s="641"/>
      <c r="G31" s="641"/>
      <c r="H31" s="641"/>
      <c r="I31" s="641"/>
      <c r="J31" s="642"/>
    </row>
    <row r="32" spans="1:10" x14ac:dyDescent="0.2">
      <c r="A32" s="665"/>
      <c r="B32" s="132" t="s">
        <v>15</v>
      </c>
      <c r="C32" s="653"/>
      <c r="D32" s="653"/>
      <c r="E32" s="653"/>
      <c r="F32" s="653"/>
      <c r="G32" s="653"/>
      <c r="H32" s="653"/>
      <c r="I32" s="653"/>
      <c r="J32" s="653"/>
    </row>
    <row r="33" spans="1:10" ht="25.5" x14ac:dyDescent="0.2">
      <c r="A33" s="665"/>
      <c r="B33" s="132" t="s">
        <v>13</v>
      </c>
      <c r="C33" s="653" t="s">
        <v>153</v>
      </c>
      <c r="D33" s="653"/>
      <c r="E33" s="653"/>
      <c r="F33" s="653"/>
      <c r="G33" s="653"/>
      <c r="H33" s="653"/>
      <c r="I33" s="653"/>
      <c r="J33" s="653"/>
    </row>
    <row r="34" spans="1:10" x14ac:dyDescent="0.2">
      <c r="A34" s="665"/>
      <c r="B34" s="802" t="s">
        <v>90</v>
      </c>
      <c r="C34" s="803"/>
      <c r="D34" s="803"/>
      <c r="E34" s="803"/>
      <c r="F34" s="803"/>
      <c r="G34" s="803"/>
      <c r="H34" s="803"/>
      <c r="I34" s="591" t="s">
        <v>89</v>
      </c>
      <c r="J34" s="592"/>
    </row>
    <row r="35" spans="1:10" x14ac:dyDescent="0.2">
      <c r="A35" s="666"/>
      <c r="B35" s="684" t="s">
        <v>153</v>
      </c>
      <c r="C35" s="685"/>
      <c r="D35" s="685"/>
      <c r="E35" s="685"/>
      <c r="F35" s="685"/>
      <c r="G35" s="685"/>
      <c r="H35" s="685"/>
      <c r="I35" s="685"/>
      <c r="J35" s="686"/>
    </row>
    <row r="36" spans="1:10" ht="79.150000000000006" customHeight="1" x14ac:dyDescent="0.2">
      <c r="A36" s="118" t="s">
        <v>83</v>
      </c>
      <c r="B36" s="799" t="s">
        <v>237</v>
      </c>
      <c r="C36" s="800"/>
      <c r="D36" s="800"/>
      <c r="E36" s="800"/>
      <c r="F36" s="800"/>
      <c r="G36" s="800"/>
      <c r="H36" s="800"/>
      <c r="I36" s="800"/>
      <c r="J36" s="801"/>
    </row>
    <row r="37" spans="1:10" x14ac:dyDescent="0.2">
      <c r="B37" s="368" t="s">
        <v>253</v>
      </c>
      <c r="C37" s="368"/>
      <c r="D37" s="368"/>
      <c r="E37" s="368"/>
      <c r="F37" s="369"/>
      <c r="G37" s="369"/>
    </row>
    <row r="38" spans="1:10" x14ac:dyDescent="0.2">
      <c r="B38" s="373" t="s">
        <v>22</v>
      </c>
      <c r="C38" s="373"/>
      <c r="D38" s="373"/>
      <c r="E38" s="373"/>
      <c r="F38" s="374"/>
      <c r="G38" s="374"/>
    </row>
    <row r="39" spans="1:10" x14ac:dyDescent="0.2">
      <c r="B39" s="371"/>
      <c r="C39" s="371"/>
      <c r="D39" s="371"/>
      <c r="E39" s="371"/>
      <c r="F39" s="372"/>
      <c r="G39" s="372"/>
    </row>
    <row r="40" spans="1:10" x14ac:dyDescent="0.2">
      <c r="B40" s="373" t="s">
        <v>91</v>
      </c>
      <c r="C40" s="373"/>
      <c r="D40" s="373"/>
      <c r="E40" s="373"/>
      <c r="F40" s="374"/>
      <c r="G40" s="374"/>
    </row>
    <row r="41" spans="1:10" x14ac:dyDescent="0.2">
      <c r="B41" s="371"/>
      <c r="C41" s="375"/>
      <c r="D41" s="147"/>
      <c r="E41" s="147"/>
      <c r="F41" s="147"/>
      <c r="G41" s="147"/>
    </row>
    <row r="42" spans="1:10" x14ac:dyDescent="0.2">
      <c r="B42" s="373" t="s">
        <v>27</v>
      </c>
      <c r="C42" s="374"/>
      <c r="D42" s="147"/>
      <c r="E42" s="147"/>
      <c r="F42" s="147"/>
      <c r="G42" s="147"/>
    </row>
    <row r="43" spans="1:10" x14ac:dyDescent="0.2">
      <c r="B43" s="371"/>
      <c r="C43" s="375"/>
      <c r="D43" s="147"/>
      <c r="E43" s="147"/>
      <c r="F43" s="147"/>
      <c r="G43" s="147"/>
    </row>
    <row r="44" spans="1:10" x14ac:dyDescent="0.2">
      <c r="B44" s="373" t="s">
        <v>30</v>
      </c>
      <c r="C44" s="374"/>
      <c r="D44" s="147"/>
      <c r="E44" s="147"/>
      <c r="F44" s="147"/>
      <c r="G44" s="147"/>
    </row>
    <row r="45" spans="1:10" x14ac:dyDescent="0.2">
      <c r="A45" s="370" t="s">
        <v>100</v>
      </c>
      <c r="B45" s="370"/>
      <c r="C45" s="370"/>
      <c r="D45" s="370"/>
      <c r="E45" s="370"/>
      <c r="F45" s="370"/>
      <c r="G45" s="370"/>
      <c r="H45" s="370"/>
      <c r="I45" s="370"/>
      <c r="J45" s="370"/>
    </row>
  </sheetData>
  <mergeCells count="58">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B17:E17"/>
    <mergeCell ref="F17:J17"/>
    <mergeCell ref="A18:A26"/>
    <mergeCell ref="B18:J18"/>
    <mergeCell ref="B19:D19"/>
    <mergeCell ref="B20:D20"/>
    <mergeCell ref="B21:D21"/>
    <mergeCell ref="B22:D22"/>
    <mergeCell ref="B23:J23"/>
    <mergeCell ref="B24:D24"/>
    <mergeCell ref="A15:A17"/>
    <mergeCell ref="B15:E15"/>
    <mergeCell ref="F15:J15"/>
    <mergeCell ref="B16:E16"/>
    <mergeCell ref="F16:J16"/>
    <mergeCell ref="B25:D25"/>
    <mergeCell ref="B26:D26"/>
    <mergeCell ref="A27:A29"/>
    <mergeCell ref="B27:J27"/>
    <mergeCell ref="B28:D28"/>
    <mergeCell ref="E28:G28"/>
    <mergeCell ref="B29:D29"/>
    <mergeCell ref="E29:G29"/>
    <mergeCell ref="A30:A35"/>
    <mergeCell ref="B30:J30"/>
    <mergeCell ref="C31:J31"/>
    <mergeCell ref="C32:J32"/>
    <mergeCell ref="C33:J33"/>
    <mergeCell ref="B34:H34"/>
    <mergeCell ref="I34:J34"/>
    <mergeCell ref="B35:J35"/>
    <mergeCell ref="B42:C42"/>
    <mergeCell ref="B43:C43"/>
    <mergeCell ref="B44:C44"/>
    <mergeCell ref="A45:J45"/>
    <mergeCell ref="B36:J36"/>
    <mergeCell ref="B37:G37"/>
    <mergeCell ref="B38:G38"/>
    <mergeCell ref="B39:G39"/>
    <mergeCell ref="B40:G40"/>
    <mergeCell ref="B41:C41"/>
  </mergeCells>
  <dataValidations count="9">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H25 E20:J22 J25">
      <formula1>-1000000000000</formula1>
      <formula2>1000000000000</formula2>
    </dataValidation>
    <dataValidation type="whole" errorStyle="information" allowBlank="1" showInputMessage="1" showErrorMessage="1" error="Jāievada skaitlis" sqref="E24:G25 H24 I24:I25 J24">
      <formula1>-100000000000000</formula1>
      <formula2>100000000000000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1"/>
  <sheetViews>
    <sheetView topLeftCell="A2" zoomScaleNormal="100" zoomScalePageLayoutView="120" workbookViewId="0">
      <selection activeCell="C10" sqref="C10:J10"/>
    </sheetView>
  </sheetViews>
  <sheetFormatPr defaultColWidth="8.7109375" defaultRowHeight="12.75" x14ac:dyDescent="0.2"/>
  <cols>
    <col min="1" max="1" width="3.5703125" style="160" customWidth="1"/>
    <col min="2" max="2" width="25.7109375" style="160" customWidth="1"/>
    <col min="3" max="3" width="13.7109375" style="160" customWidth="1"/>
    <col min="4" max="4" width="5.28515625" style="160" customWidth="1"/>
    <col min="5" max="10" width="14.28515625" style="160" customWidth="1"/>
    <col min="11" max="16384" width="8.7109375" style="160"/>
  </cols>
  <sheetData>
    <row r="1" spans="1:10" hidden="1" x14ac:dyDescent="0.2">
      <c r="A1" s="22" t="s">
        <v>0</v>
      </c>
      <c r="B1" s="22" t="s">
        <v>1</v>
      </c>
      <c r="C1" s="22"/>
      <c r="D1" s="22" t="s">
        <v>2</v>
      </c>
      <c r="E1" s="22" t="s">
        <v>3</v>
      </c>
      <c r="F1" s="22" t="s">
        <v>4</v>
      </c>
      <c r="G1" s="22" t="s">
        <v>5</v>
      </c>
    </row>
    <row r="2" spans="1:10" ht="15.75" customHeight="1" x14ac:dyDescent="0.2">
      <c r="B2" s="359" t="s">
        <v>18</v>
      </c>
      <c r="C2" s="359"/>
      <c r="D2" s="359"/>
      <c r="E2" s="359"/>
      <c r="F2" s="359"/>
      <c r="G2" s="359"/>
      <c r="H2" s="359"/>
      <c r="I2" s="359"/>
    </row>
    <row r="3" spans="1:10" ht="13.5" customHeight="1" x14ac:dyDescent="0.2">
      <c r="A3" s="25"/>
      <c r="B3" s="26"/>
      <c r="C3" s="26"/>
      <c r="D3" s="26"/>
      <c r="E3" s="26"/>
      <c r="F3" s="26"/>
      <c r="G3" s="26"/>
      <c r="H3" s="26"/>
      <c r="I3" s="26"/>
    </row>
    <row r="4" spans="1:10" ht="13.5" customHeight="1" x14ac:dyDescent="0.2">
      <c r="A4" s="25"/>
      <c r="B4" s="518" t="s">
        <v>185</v>
      </c>
      <c r="C4" s="518"/>
      <c r="D4" s="519" t="s">
        <v>45</v>
      </c>
      <c r="E4" s="519"/>
      <c r="F4" s="519"/>
      <c r="G4" s="519"/>
    </row>
    <row r="5" spans="1:10" ht="27.75" customHeight="1" x14ac:dyDescent="0.2">
      <c r="A5" s="25"/>
      <c r="B5" s="362" t="s">
        <v>19</v>
      </c>
      <c r="C5" s="362"/>
      <c r="D5" s="363" t="s">
        <v>211</v>
      </c>
      <c r="E5" s="363"/>
      <c r="F5" s="363"/>
      <c r="G5" s="363"/>
      <c r="H5" s="363"/>
      <c r="I5" s="363"/>
      <c r="J5" s="526"/>
    </row>
    <row r="6" spans="1:10" x14ac:dyDescent="0.2">
      <c r="A6" s="25"/>
      <c r="B6" s="28" t="s">
        <v>11</v>
      </c>
      <c r="C6" s="29" t="s">
        <v>382</v>
      </c>
      <c r="D6" s="30"/>
      <c r="E6" s="30"/>
      <c r="F6" s="30"/>
      <c r="G6" s="30"/>
      <c r="H6" s="30"/>
      <c r="I6" s="30"/>
    </row>
    <row r="7" spans="1:10" x14ac:dyDescent="0.2">
      <c r="A7" s="25"/>
      <c r="B7" s="25"/>
      <c r="C7" s="25"/>
    </row>
    <row r="8" spans="1:10" ht="12.75" customHeight="1" x14ac:dyDescent="0.2">
      <c r="A8" s="31" t="s">
        <v>12</v>
      </c>
      <c r="B8" s="517" t="s">
        <v>20</v>
      </c>
      <c r="C8" s="517"/>
      <c r="D8" s="517"/>
      <c r="E8" s="517"/>
      <c r="F8" s="517"/>
      <c r="G8" s="517"/>
      <c r="H8" s="517"/>
      <c r="I8" s="517"/>
      <c r="J8" s="517"/>
    </row>
    <row r="9" spans="1:10" ht="35.1" customHeight="1" x14ac:dyDescent="0.2">
      <c r="A9" s="3" t="s">
        <v>74</v>
      </c>
      <c r="B9" s="156" t="s">
        <v>16</v>
      </c>
      <c r="C9" s="472" t="s">
        <v>212</v>
      </c>
      <c r="D9" s="472"/>
      <c r="E9" s="472"/>
      <c r="F9" s="472"/>
      <c r="G9" s="472"/>
      <c r="H9" s="472"/>
      <c r="I9" s="472"/>
      <c r="J9" s="473"/>
    </row>
    <row r="10" spans="1:10" ht="176.25" customHeight="1" x14ac:dyDescent="0.2">
      <c r="A10" s="159" t="s">
        <v>75</v>
      </c>
      <c r="B10" s="156" t="s">
        <v>17</v>
      </c>
      <c r="C10" s="428" t="s">
        <v>464</v>
      </c>
      <c r="D10" s="429"/>
      <c r="E10" s="429"/>
      <c r="F10" s="429"/>
      <c r="G10" s="429"/>
      <c r="H10" s="429"/>
      <c r="I10" s="429"/>
      <c r="J10" s="430"/>
    </row>
    <row r="11" spans="1:10" ht="14.25" customHeight="1" x14ac:dyDescent="0.2">
      <c r="A11" s="158" t="s">
        <v>76</v>
      </c>
      <c r="B11" s="7" t="s">
        <v>23</v>
      </c>
      <c r="C11" s="554" t="s">
        <v>213</v>
      </c>
      <c r="D11" s="554"/>
      <c r="E11" s="554"/>
      <c r="F11" s="554"/>
      <c r="G11" s="554"/>
      <c r="H11" s="554"/>
      <c r="I11" s="554"/>
      <c r="J11" s="555"/>
    </row>
    <row r="12" spans="1:10" ht="75.599999999999994" customHeight="1" x14ac:dyDescent="0.2">
      <c r="A12" s="3" t="s">
        <v>77</v>
      </c>
      <c r="B12" s="514" t="s">
        <v>31</v>
      </c>
      <c r="C12" s="515"/>
      <c r="D12" s="515"/>
      <c r="E12" s="734" t="s">
        <v>214</v>
      </c>
      <c r="F12" s="734"/>
      <c r="G12" s="734"/>
      <c r="H12" s="734"/>
      <c r="I12" s="734"/>
      <c r="J12" s="734"/>
    </row>
    <row r="13" spans="1:10" ht="138.6" customHeight="1" x14ac:dyDescent="0.2">
      <c r="A13" s="465" t="s">
        <v>78</v>
      </c>
      <c r="B13" s="156" t="s">
        <v>29</v>
      </c>
      <c r="C13" s="521" t="s">
        <v>70</v>
      </c>
      <c r="D13" s="414"/>
      <c r="E13" s="786" t="s">
        <v>465</v>
      </c>
      <c r="F13" s="830"/>
      <c r="G13" s="830"/>
      <c r="H13" s="830"/>
      <c r="I13" s="830"/>
      <c r="J13" s="831"/>
    </row>
    <row r="14" spans="1:10" ht="38.25" customHeight="1" x14ac:dyDescent="0.2">
      <c r="A14" s="492"/>
      <c r="B14" s="156" t="s">
        <v>28</v>
      </c>
      <c r="C14" s="521" t="s">
        <v>35</v>
      </c>
      <c r="D14" s="521"/>
      <c r="E14" s="471" t="s">
        <v>153</v>
      </c>
      <c r="F14" s="496"/>
      <c r="G14" s="496"/>
      <c r="H14" s="496"/>
      <c r="I14" s="496"/>
      <c r="J14" s="497"/>
    </row>
    <row r="15" spans="1:10" ht="38.25" customHeight="1" x14ac:dyDescent="0.2">
      <c r="A15" s="465" t="s">
        <v>79</v>
      </c>
      <c r="B15" s="499" t="s">
        <v>73</v>
      </c>
      <c r="C15" s="500"/>
      <c r="D15" s="500"/>
      <c r="E15" s="500"/>
      <c r="F15" s="501" t="s">
        <v>72</v>
      </c>
      <c r="G15" s="502"/>
      <c r="H15" s="502"/>
      <c r="I15" s="502"/>
      <c r="J15" s="503"/>
    </row>
    <row r="16" spans="1:10" ht="49.15" customHeight="1" x14ac:dyDescent="0.2">
      <c r="A16" s="498"/>
      <c r="B16" s="474" t="s">
        <v>215</v>
      </c>
      <c r="C16" s="516"/>
      <c r="D16" s="516"/>
      <c r="E16" s="516"/>
      <c r="F16" s="832" t="s">
        <v>216</v>
      </c>
      <c r="G16" s="832"/>
      <c r="H16" s="832"/>
      <c r="I16" s="832"/>
      <c r="J16" s="833"/>
    </row>
    <row r="17" spans="1:12" ht="14.25" customHeight="1" x14ac:dyDescent="0.2">
      <c r="A17" s="465" t="s">
        <v>80</v>
      </c>
      <c r="B17" s="468" t="s">
        <v>7</v>
      </c>
      <c r="C17" s="469"/>
      <c r="D17" s="469"/>
      <c r="E17" s="469"/>
      <c r="F17" s="469"/>
      <c r="G17" s="469"/>
      <c r="H17" s="469"/>
      <c r="I17" s="469"/>
      <c r="J17" s="470"/>
    </row>
    <row r="18" spans="1:12" ht="61.5" customHeight="1" x14ac:dyDescent="0.2">
      <c r="A18" s="466"/>
      <c r="B18" s="484"/>
      <c r="C18" s="484"/>
      <c r="D18" s="484"/>
      <c r="E18" s="8" t="s">
        <v>101</v>
      </c>
      <c r="F18" s="8" t="s">
        <v>102</v>
      </c>
      <c r="G18" s="8" t="s">
        <v>103</v>
      </c>
      <c r="H18" s="9" t="s">
        <v>94</v>
      </c>
      <c r="I18" s="9" t="s">
        <v>95</v>
      </c>
      <c r="J18" s="9" t="s">
        <v>96</v>
      </c>
    </row>
    <row r="19" spans="1:12" ht="15" customHeight="1" x14ac:dyDescent="0.2">
      <c r="A19" s="466"/>
      <c r="B19" s="402" t="s">
        <v>99</v>
      </c>
      <c r="C19" s="403"/>
      <c r="D19" s="404"/>
      <c r="E19" s="33" t="s">
        <v>153</v>
      </c>
      <c r="F19" s="33" t="s">
        <v>153</v>
      </c>
      <c r="G19" s="33" t="s">
        <v>153</v>
      </c>
      <c r="H19" s="34" t="s">
        <v>153</v>
      </c>
      <c r="I19" s="34" t="s">
        <v>153</v>
      </c>
      <c r="J19" s="35" t="s">
        <v>153</v>
      </c>
    </row>
    <row r="20" spans="1:12" x14ac:dyDescent="0.2">
      <c r="A20" s="466"/>
      <c r="B20" s="405" t="s">
        <v>97</v>
      </c>
      <c r="C20" s="405"/>
      <c r="D20" s="406"/>
      <c r="E20" s="102">
        <v>466200</v>
      </c>
      <c r="F20" s="102">
        <v>1995794</v>
      </c>
      <c r="G20" s="102">
        <v>2796894</v>
      </c>
      <c r="H20" s="34">
        <v>90500</v>
      </c>
      <c r="I20" s="34" t="s">
        <v>153</v>
      </c>
      <c r="J20" s="35">
        <v>2026</v>
      </c>
    </row>
    <row r="21" spans="1:12" ht="12.75" customHeight="1" x14ac:dyDescent="0.2">
      <c r="A21" s="466"/>
      <c r="B21" s="407" t="s">
        <v>98</v>
      </c>
      <c r="C21" s="408"/>
      <c r="D21" s="408"/>
      <c r="E21" s="102">
        <v>186227</v>
      </c>
      <c r="F21" s="102">
        <v>250987</v>
      </c>
      <c r="G21" s="102">
        <v>382733</v>
      </c>
      <c r="H21" s="34">
        <v>67532</v>
      </c>
      <c r="I21" s="34" t="s">
        <v>153</v>
      </c>
      <c r="J21" s="35">
        <v>2026</v>
      </c>
      <c r="L21" s="161"/>
    </row>
    <row r="22" spans="1:12" ht="12.75" customHeight="1" x14ac:dyDescent="0.2">
      <c r="A22" s="466"/>
      <c r="B22" s="407" t="s">
        <v>92</v>
      </c>
      <c r="C22" s="408"/>
      <c r="D22" s="408"/>
      <c r="E22" s="408"/>
      <c r="F22" s="408"/>
      <c r="G22" s="408"/>
      <c r="H22" s="408"/>
      <c r="I22" s="408"/>
      <c r="J22" s="409"/>
    </row>
    <row r="23" spans="1:12" ht="13.5" customHeight="1" x14ac:dyDescent="0.2">
      <c r="A23" s="466"/>
      <c r="B23" s="410" t="s">
        <v>24</v>
      </c>
      <c r="C23" s="410"/>
      <c r="D23" s="411"/>
      <c r="E23" s="33" t="s">
        <v>153</v>
      </c>
      <c r="F23" s="33" t="s">
        <v>153</v>
      </c>
      <c r="G23" s="33" t="s">
        <v>153</v>
      </c>
      <c r="H23" s="34" t="s">
        <v>153</v>
      </c>
      <c r="I23" s="34" t="s">
        <v>153</v>
      </c>
      <c r="J23" s="35" t="s">
        <v>153</v>
      </c>
    </row>
    <row r="24" spans="1:12" ht="13.5" customHeight="1" x14ac:dyDescent="0.2">
      <c r="A24" s="466"/>
      <c r="B24" s="410" t="s">
        <v>6</v>
      </c>
      <c r="C24" s="410"/>
      <c r="D24" s="411"/>
      <c r="E24" s="102">
        <v>466200</v>
      </c>
      <c r="F24" s="102">
        <v>1995794</v>
      </c>
      <c r="G24" s="102">
        <v>2796894</v>
      </c>
      <c r="H24" s="34">
        <v>90500</v>
      </c>
      <c r="I24" s="34" t="s">
        <v>153</v>
      </c>
      <c r="J24" s="35">
        <v>2026</v>
      </c>
    </row>
    <row r="25" spans="1:12" ht="24" customHeight="1" x14ac:dyDescent="0.2">
      <c r="A25" s="467"/>
      <c r="B25" s="405" t="s">
        <v>104</v>
      </c>
      <c r="C25" s="405"/>
      <c r="D25" s="406"/>
      <c r="E25" s="103" t="s">
        <v>260</v>
      </c>
      <c r="F25" s="103" t="s">
        <v>557</v>
      </c>
      <c r="G25" s="103" t="s">
        <v>558</v>
      </c>
      <c r="H25" s="34" t="s">
        <v>153</v>
      </c>
      <c r="I25" s="34" t="s">
        <v>153</v>
      </c>
      <c r="J25" s="35" t="s">
        <v>153</v>
      </c>
    </row>
    <row r="26" spans="1:12" x14ac:dyDescent="0.2">
      <c r="A26" s="465" t="s">
        <v>81</v>
      </c>
      <c r="B26" s="475" t="s">
        <v>25</v>
      </c>
      <c r="C26" s="476"/>
      <c r="D26" s="476"/>
      <c r="E26" s="476"/>
      <c r="F26" s="476"/>
      <c r="G26" s="476"/>
      <c r="H26" s="476"/>
      <c r="I26" s="476"/>
      <c r="J26" s="477"/>
    </row>
    <row r="27" spans="1:12" ht="12.75" customHeight="1" x14ac:dyDescent="0.2">
      <c r="A27" s="466"/>
      <c r="B27" s="478" t="s">
        <v>8</v>
      </c>
      <c r="C27" s="479"/>
      <c r="D27" s="480"/>
      <c r="E27" s="478" t="s">
        <v>9</v>
      </c>
      <c r="F27" s="479"/>
      <c r="G27" s="480"/>
      <c r="H27" s="10" t="s">
        <v>101</v>
      </c>
      <c r="I27" s="10" t="s">
        <v>102</v>
      </c>
      <c r="J27" s="10" t="s">
        <v>103</v>
      </c>
    </row>
    <row r="28" spans="1:12" ht="20.65" customHeight="1" x14ac:dyDescent="0.2">
      <c r="A28" s="466"/>
      <c r="B28" s="821" t="s">
        <v>217</v>
      </c>
      <c r="C28" s="822"/>
      <c r="D28" s="823"/>
      <c r="E28" s="824" t="s">
        <v>469</v>
      </c>
      <c r="F28" s="825"/>
      <c r="G28" s="826"/>
      <c r="H28" s="255" t="s">
        <v>153</v>
      </c>
      <c r="I28" s="255" t="s">
        <v>153</v>
      </c>
      <c r="J28" s="255">
        <v>300000</v>
      </c>
    </row>
    <row r="29" spans="1:12" ht="21" customHeight="1" x14ac:dyDescent="0.2">
      <c r="A29" s="466"/>
      <c r="B29" s="827" t="str">
        <f>'[1]1_pielikums'!$B$30</f>
        <v>Uzņēmēju atbalsts</v>
      </c>
      <c r="C29" s="822"/>
      <c r="D29" s="823"/>
      <c r="E29" s="828" t="s">
        <v>466</v>
      </c>
      <c r="F29" s="829"/>
      <c r="G29" s="829"/>
      <c r="H29" s="256" t="s">
        <v>153</v>
      </c>
      <c r="I29" s="256" t="s">
        <v>153</v>
      </c>
      <c r="J29" s="256">
        <v>70</v>
      </c>
    </row>
    <row r="30" spans="1:12" ht="22.5" customHeight="1" x14ac:dyDescent="0.2">
      <c r="A30" s="466"/>
      <c r="B30" s="827" t="str">
        <f>'[1]1_pielikums'!$B$31</f>
        <v>Uzņēmēju atbalsts</v>
      </c>
      <c r="C30" s="822"/>
      <c r="D30" s="823"/>
      <c r="E30" s="818" t="s">
        <v>470</v>
      </c>
      <c r="F30" s="819"/>
      <c r="G30" s="820"/>
      <c r="H30" s="257" t="s">
        <v>153</v>
      </c>
      <c r="I30" s="257" t="s">
        <v>153</v>
      </c>
      <c r="J30" s="258">
        <v>200</v>
      </c>
    </row>
    <row r="31" spans="1:12" ht="32.1" customHeight="1" x14ac:dyDescent="0.2">
      <c r="A31" s="466"/>
      <c r="B31" s="827" t="str">
        <f>'[1]1_pielikums'!$B$32</f>
        <v>Jaunu biznesa kontaktu nodibināšana</v>
      </c>
      <c r="C31" s="822"/>
      <c r="D31" s="823"/>
      <c r="E31" s="335" t="s">
        <v>467</v>
      </c>
      <c r="F31" s="399"/>
      <c r="G31" s="400"/>
      <c r="H31" s="241" t="s">
        <v>153</v>
      </c>
      <c r="I31" s="241" t="s">
        <v>153</v>
      </c>
      <c r="J31" s="241">
        <v>15</v>
      </c>
    </row>
    <row r="32" spans="1:12" ht="25.5" customHeight="1" x14ac:dyDescent="0.2">
      <c r="A32" s="466"/>
      <c r="B32" s="813" t="s">
        <v>218</v>
      </c>
      <c r="C32" s="816"/>
      <c r="D32" s="817"/>
      <c r="E32" s="335" t="s">
        <v>471</v>
      </c>
      <c r="F32" s="399"/>
      <c r="G32" s="400"/>
      <c r="H32" s="241" t="s">
        <v>153</v>
      </c>
      <c r="I32" s="241" t="s">
        <v>153</v>
      </c>
      <c r="J32" s="241">
        <v>5000000</v>
      </c>
    </row>
    <row r="33" spans="1:10" ht="35.1" customHeight="1" x14ac:dyDescent="0.2">
      <c r="A33" s="466"/>
      <c r="B33" s="813" t="s">
        <v>219</v>
      </c>
      <c r="C33" s="816"/>
      <c r="D33" s="817"/>
      <c r="E33" s="335" t="s">
        <v>472</v>
      </c>
      <c r="F33" s="399"/>
      <c r="G33" s="400"/>
      <c r="H33" s="241" t="s">
        <v>153</v>
      </c>
      <c r="I33" s="241" t="s">
        <v>153</v>
      </c>
      <c r="J33" s="241">
        <v>2</v>
      </c>
    </row>
    <row r="34" spans="1:10" ht="30.6" customHeight="1" x14ac:dyDescent="0.2">
      <c r="A34" s="466"/>
      <c r="B34" s="810" t="s">
        <v>220</v>
      </c>
      <c r="C34" s="811"/>
      <c r="D34" s="812"/>
      <c r="E34" s="335" t="s">
        <v>473</v>
      </c>
      <c r="F34" s="399"/>
      <c r="G34" s="400"/>
      <c r="H34" s="241" t="s">
        <v>153</v>
      </c>
      <c r="I34" s="241" t="s">
        <v>153</v>
      </c>
      <c r="J34" s="259">
        <v>7</v>
      </c>
    </row>
    <row r="35" spans="1:10" ht="29.65" customHeight="1" x14ac:dyDescent="0.2">
      <c r="A35" s="466"/>
      <c r="B35" s="813" t="s">
        <v>221</v>
      </c>
      <c r="C35" s="814"/>
      <c r="D35" s="815"/>
      <c r="E35" s="335" t="s">
        <v>468</v>
      </c>
      <c r="F35" s="336"/>
      <c r="G35" s="337"/>
      <c r="H35" s="241" t="s">
        <v>153</v>
      </c>
      <c r="I35" s="241" t="s">
        <v>153</v>
      </c>
      <c r="J35" s="241">
        <v>10000000</v>
      </c>
    </row>
    <row r="36" spans="1:10" ht="25.5" customHeight="1" x14ac:dyDescent="0.2">
      <c r="A36" s="465" t="s">
        <v>82</v>
      </c>
      <c r="B36" s="468" t="s">
        <v>26</v>
      </c>
      <c r="C36" s="469"/>
      <c r="D36" s="469"/>
      <c r="E36" s="469"/>
      <c r="F36" s="469"/>
      <c r="G36" s="469"/>
      <c r="H36" s="469"/>
      <c r="I36" s="469"/>
      <c r="J36" s="470"/>
    </row>
    <row r="37" spans="1:10" ht="13.5" customHeight="1" x14ac:dyDescent="0.2">
      <c r="A37" s="466"/>
      <c r="B37" s="11" t="s">
        <v>14</v>
      </c>
      <c r="C37" s="471" t="s">
        <v>153</v>
      </c>
      <c r="D37" s="472"/>
      <c r="E37" s="472"/>
      <c r="F37" s="472"/>
      <c r="G37" s="472"/>
      <c r="H37" s="472"/>
      <c r="I37" s="472"/>
      <c r="J37" s="473"/>
    </row>
    <row r="38" spans="1:10" ht="17.25" customHeight="1" x14ac:dyDescent="0.2">
      <c r="A38" s="466"/>
      <c r="B38" s="11" t="s">
        <v>15</v>
      </c>
      <c r="C38" s="474"/>
      <c r="D38" s="474"/>
      <c r="E38" s="474"/>
      <c r="F38" s="474"/>
      <c r="G38" s="474"/>
      <c r="H38" s="474"/>
      <c r="I38" s="474"/>
      <c r="J38" s="474"/>
    </row>
    <row r="39" spans="1:10" ht="24.75" customHeight="1" x14ac:dyDescent="0.2">
      <c r="A39" s="466"/>
      <c r="B39" s="11" t="s">
        <v>13</v>
      </c>
      <c r="C39" s="474" t="s">
        <v>153</v>
      </c>
      <c r="D39" s="474"/>
      <c r="E39" s="474"/>
      <c r="F39" s="474"/>
      <c r="G39" s="474"/>
      <c r="H39" s="474"/>
      <c r="I39" s="474"/>
      <c r="J39" s="474"/>
    </row>
    <row r="40" spans="1:10" x14ac:dyDescent="0.2">
      <c r="A40" s="466"/>
      <c r="B40" s="407" t="s">
        <v>90</v>
      </c>
      <c r="C40" s="408"/>
      <c r="D40" s="408"/>
      <c r="E40" s="408"/>
      <c r="F40" s="408"/>
      <c r="G40" s="408"/>
      <c r="H40" s="408"/>
      <c r="I40" s="451" t="s">
        <v>89</v>
      </c>
      <c r="J40" s="452"/>
    </row>
    <row r="41" spans="1:10" ht="12.75" customHeight="1" x14ac:dyDescent="0.2">
      <c r="A41" s="467"/>
      <c r="B41" s="453"/>
      <c r="C41" s="454"/>
      <c r="D41" s="454"/>
      <c r="E41" s="454"/>
      <c r="F41" s="454"/>
      <c r="G41" s="454"/>
      <c r="H41" s="454"/>
      <c r="I41" s="454"/>
      <c r="J41" s="455"/>
    </row>
    <row r="42" spans="1:10" ht="64.150000000000006" customHeight="1" x14ac:dyDescent="0.2">
      <c r="A42" s="3" t="s">
        <v>83</v>
      </c>
      <c r="B42" s="456" t="s">
        <v>237</v>
      </c>
      <c r="C42" s="457"/>
      <c r="D42" s="457"/>
      <c r="E42" s="457"/>
      <c r="F42" s="457"/>
      <c r="G42" s="457"/>
      <c r="H42" s="457"/>
      <c r="I42" s="457"/>
      <c r="J42" s="458"/>
    </row>
    <row r="43" spans="1:10" ht="23.25" customHeight="1" x14ac:dyDescent="0.2">
      <c r="B43" s="298" t="s">
        <v>253</v>
      </c>
      <c r="C43" s="298"/>
      <c r="D43" s="298"/>
      <c r="E43" s="298"/>
      <c r="F43" s="299"/>
      <c r="G43" s="299"/>
    </row>
    <row r="44" spans="1:10" x14ac:dyDescent="0.2">
      <c r="B44" s="290" t="s">
        <v>22</v>
      </c>
      <c r="C44" s="290"/>
      <c r="D44" s="290"/>
      <c r="E44" s="290"/>
      <c r="F44" s="291"/>
      <c r="G44" s="291"/>
    </row>
    <row r="45" spans="1:10" x14ac:dyDescent="0.2">
      <c r="B45" s="292"/>
      <c r="C45" s="292"/>
      <c r="D45" s="292"/>
      <c r="E45" s="292"/>
      <c r="F45" s="300"/>
      <c r="G45" s="300"/>
    </row>
    <row r="46" spans="1:10" x14ac:dyDescent="0.2">
      <c r="B46" s="290" t="s">
        <v>91</v>
      </c>
      <c r="C46" s="290"/>
      <c r="D46" s="290"/>
      <c r="E46" s="290"/>
      <c r="F46" s="291"/>
      <c r="G46" s="291"/>
    </row>
    <row r="47" spans="1:10" x14ac:dyDescent="0.2">
      <c r="B47" s="292"/>
      <c r="C47" s="293"/>
      <c r="D47" s="151"/>
      <c r="E47" s="151"/>
      <c r="F47" s="151"/>
      <c r="G47" s="151"/>
    </row>
    <row r="48" spans="1:10" x14ac:dyDescent="0.2">
      <c r="B48" s="290" t="s">
        <v>27</v>
      </c>
      <c r="C48" s="291"/>
      <c r="D48" s="151"/>
      <c r="E48" s="151"/>
      <c r="F48" s="151"/>
      <c r="G48" s="151"/>
    </row>
    <row r="49" spans="1:10" x14ac:dyDescent="0.2">
      <c r="B49" s="292"/>
      <c r="C49" s="293"/>
      <c r="D49" s="151"/>
      <c r="E49" s="151"/>
      <c r="F49" s="151"/>
      <c r="G49" s="151"/>
    </row>
    <row r="50" spans="1:10" x14ac:dyDescent="0.2">
      <c r="B50" s="290" t="s">
        <v>30</v>
      </c>
      <c r="C50" s="291"/>
      <c r="D50" s="151"/>
      <c r="E50" s="151"/>
      <c r="F50" s="151"/>
      <c r="G50" s="151"/>
    </row>
    <row r="51" spans="1:10" ht="48.75" customHeight="1" x14ac:dyDescent="0.2">
      <c r="A51" s="294" t="s">
        <v>100</v>
      </c>
      <c r="B51" s="294"/>
      <c r="C51" s="294"/>
      <c r="D51" s="294"/>
      <c r="E51" s="294"/>
      <c r="F51" s="294"/>
      <c r="G51" s="294"/>
      <c r="H51" s="294"/>
      <c r="I51" s="294"/>
      <c r="J51" s="294"/>
    </row>
  </sheetData>
  <dataConsolidate/>
  <mergeCells count="69">
    <mergeCell ref="B8:J8"/>
    <mergeCell ref="B2:I2"/>
    <mergeCell ref="B4:C4"/>
    <mergeCell ref="D4:G4"/>
    <mergeCell ref="B5:C5"/>
    <mergeCell ref="D5:J5"/>
    <mergeCell ref="C9:J9"/>
    <mergeCell ref="C10:J10"/>
    <mergeCell ref="C11:J11"/>
    <mergeCell ref="B12:D12"/>
    <mergeCell ref="E12:J12"/>
    <mergeCell ref="A17:A25"/>
    <mergeCell ref="B17:J17"/>
    <mergeCell ref="B18:D18"/>
    <mergeCell ref="B19:D19"/>
    <mergeCell ref="B20:D20"/>
    <mergeCell ref="B21:D21"/>
    <mergeCell ref="B22:J22"/>
    <mergeCell ref="B23:D23"/>
    <mergeCell ref="B24:D24"/>
    <mergeCell ref="B25:D25"/>
    <mergeCell ref="A15:A16"/>
    <mergeCell ref="B15:E15"/>
    <mergeCell ref="F15:J15"/>
    <mergeCell ref="B16:E16"/>
    <mergeCell ref="F16:J16"/>
    <mergeCell ref="A13:A14"/>
    <mergeCell ref="C13:D13"/>
    <mergeCell ref="E13:J13"/>
    <mergeCell ref="C14:D14"/>
    <mergeCell ref="E14:J14"/>
    <mergeCell ref="B33:D33"/>
    <mergeCell ref="E33:G33"/>
    <mergeCell ref="A26:A35"/>
    <mergeCell ref="B26:J26"/>
    <mergeCell ref="B27:D27"/>
    <mergeCell ref="E27:G27"/>
    <mergeCell ref="B32:D32"/>
    <mergeCell ref="E32:G32"/>
    <mergeCell ref="E30:G30"/>
    <mergeCell ref="B28:D28"/>
    <mergeCell ref="E28:G28"/>
    <mergeCell ref="B31:D31"/>
    <mergeCell ref="E31:G31"/>
    <mergeCell ref="B29:D29"/>
    <mergeCell ref="E29:G29"/>
    <mergeCell ref="B30:D30"/>
    <mergeCell ref="A36:A41"/>
    <mergeCell ref="B36:J36"/>
    <mergeCell ref="C37:J37"/>
    <mergeCell ref="C38:J38"/>
    <mergeCell ref="C39:J39"/>
    <mergeCell ref="I40:J40"/>
    <mergeCell ref="B44:G44"/>
    <mergeCell ref="B34:D34"/>
    <mergeCell ref="E34:G34"/>
    <mergeCell ref="B35:D35"/>
    <mergeCell ref="E35:G35"/>
    <mergeCell ref="B40:H40"/>
    <mergeCell ref="B41:J41"/>
    <mergeCell ref="B42:J42"/>
    <mergeCell ref="B43:G43"/>
    <mergeCell ref="A51:J51"/>
    <mergeCell ref="B45:G45"/>
    <mergeCell ref="B46:G46"/>
    <mergeCell ref="B47:C47"/>
    <mergeCell ref="B48:C48"/>
    <mergeCell ref="B49:C49"/>
    <mergeCell ref="B50:C50"/>
  </mergeCells>
  <dataValidations count="8">
    <dataValidation type="whole" errorStyle="information" allowBlank="1" showInputMessage="1" showErrorMessage="1" error="Jāievada skaitlis" sqref="H19:J21 E23:G23 E19:G19 H23:J25">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41:J41"/>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topLeftCell="A2" zoomScaleNormal="100" zoomScalePageLayoutView="120" workbookViewId="0">
      <selection activeCell="C10" sqref="C10:J10"/>
    </sheetView>
  </sheetViews>
  <sheetFormatPr defaultColWidth="8.7109375" defaultRowHeight="12.75" x14ac:dyDescent="0.2"/>
  <cols>
    <col min="1" max="1" width="3.5703125" style="18" customWidth="1"/>
    <col min="2" max="2" width="25.7109375" style="18" customWidth="1"/>
    <col min="3" max="3" width="13.7109375" style="18" customWidth="1"/>
    <col min="4" max="4" width="5.28515625" style="18" customWidth="1"/>
    <col min="5" max="10" width="14.28515625" style="18" customWidth="1"/>
    <col min="11" max="11" width="8.7109375" style="18"/>
    <col min="12" max="12" width="8.7109375" style="23"/>
    <col min="13" max="16384" width="8.7109375" style="18"/>
  </cols>
  <sheetData>
    <row r="1" spans="1:13" hidden="1" x14ac:dyDescent="0.2">
      <c r="A1" s="22" t="s">
        <v>0</v>
      </c>
      <c r="B1" s="22" t="s">
        <v>1</v>
      </c>
      <c r="C1" s="22"/>
      <c r="D1" s="22" t="s">
        <v>2</v>
      </c>
      <c r="E1" s="22" t="s">
        <v>3</v>
      </c>
      <c r="F1" s="22" t="s">
        <v>4</v>
      </c>
      <c r="G1" s="22" t="s">
        <v>5</v>
      </c>
    </row>
    <row r="2" spans="1:13" ht="15.75" customHeight="1" x14ac:dyDescent="0.2">
      <c r="A2" s="18" t="s">
        <v>149</v>
      </c>
      <c r="B2" s="359" t="s">
        <v>18</v>
      </c>
      <c r="C2" s="359"/>
      <c r="D2" s="359"/>
      <c r="E2" s="359"/>
      <c r="F2" s="359"/>
      <c r="G2" s="359"/>
      <c r="H2" s="359"/>
      <c r="I2" s="359"/>
      <c r="L2" s="18"/>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150</v>
      </c>
      <c r="E5" s="363"/>
      <c r="F5" s="363"/>
      <c r="G5" s="363"/>
      <c r="H5" s="363"/>
      <c r="I5" s="363"/>
      <c r="J5" s="526"/>
      <c r="L5" s="27"/>
      <c r="M5" s="24"/>
    </row>
    <row r="6" spans="1:13" x14ac:dyDescent="0.2">
      <c r="A6" s="25"/>
      <c r="B6" s="28" t="s">
        <v>11</v>
      </c>
      <c r="C6" s="29" t="s">
        <v>385</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33.6" customHeight="1" x14ac:dyDescent="0.2">
      <c r="A9" s="3" t="s">
        <v>74</v>
      </c>
      <c r="B9" s="19" t="s">
        <v>16</v>
      </c>
      <c r="C9" s="787" t="s">
        <v>151</v>
      </c>
      <c r="D9" s="787"/>
      <c r="E9" s="787"/>
      <c r="F9" s="787"/>
      <c r="G9" s="787"/>
      <c r="H9" s="787"/>
      <c r="I9" s="787"/>
      <c r="J9" s="788"/>
      <c r="L9" s="14">
        <f>LEN(TRIM(C9))</f>
        <v>168</v>
      </c>
      <c r="M9" s="15" t="s">
        <v>67</v>
      </c>
    </row>
    <row r="10" spans="1:13" ht="260.10000000000002" customHeight="1" x14ac:dyDescent="0.2">
      <c r="A10" s="21" t="s">
        <v>75</v>
      </c>
      <c r="B10" s="19" t="s">
        <v>17</v>
      </c>
      <c r="C10" s="471" t="s">
        <v>152</v>
      </c>
      <c r="D10" s="522"/>
      <c r="E10" s="522"/>
      <c r="F10" s="522"/>
      <c r="G10" s="522"/>
      <c r="H10" s="522"/>
      <c r="I10" s="522"/>
      <c r="J10" s="523"/>
      <c r="L10" s="12">
        <f>LEN(TRIM(C10))-LEN(SUBSTITUTE(C10," ",""))+1</f>
        <v>238</v>
      </c>
      <c r="M10" s="13" t="s">
        <v>68</v>
      </c>
    </row>
    <row r="11" spans="1:13" ht="14.25" customHeight="1" x14ac:dyDescent="0.2">
      <c r="A11" s="20" t="s">
        <v>76</v>
      </c>
      <c r="B11" s="7" t="s">
        <v>23</v>
      </c>
      <c r="C11" s="554" t="s">
        <v>153</v>
      </c>
      <c r="D11" s="554"/>
      <c r="E11" s="554"/>
      <c r="F11" s="554"/>
      <c r="G11" s="554"/>
      <c r="H11" s="554"/>
      <c r="I11" s="554"/>
      <c r="J11" s="555"/>
      <c r="L11" s="27"/>
      <c r="M11" s="24"/>
    </row>
    <row r="12" spans="1:13" ht="38.25" customHeight="1" x14ac:dyDescent="0.2">
      <c r="A12" s="3" t="s">
        <v>77</v>
      </c>
      <c r="B12" s="514" t="s">
        <v>31</v>
      </c>
      <c r="C12" s="515"/>
      <c r="D12" s="515"/>
      <c r="E12" s="474" t="s">
        <v>153</v>
      </c>
      <c r="F12" s="516"/>
      <c r="G12" s="516"/>
      <c r="H12" s="516"/>
      <c r="I12" s="516"/>
      <c r="J12" s="516"/>
      <c r="K12" s="32"/>
      <c r="L12" s="24"/>
      <c r="M12" s="24"/>
    </row>
    <row r="13" spans="1:13" ht="56.1" customHeight="1" x14ac:dyDescent="0.2">
      <c r="A13" s="465" t="s">
        <v>78</v>
      </c>
      <c r="B13" s="19" t="s">
        <v>29</v>
      </c>
      <c r="C13" s="521" t="s">
        <v>70</v>
      </c>
      <c r="D13" s="414"/>
      <c r="E13" s="471" t="s">
        <v>154</v>
      </c>
      <c r="F13" s="496"/>
      <c r="G13" s="496"/>
      <c r="H13" s="496"/>
      <c r="I13" s="496"/>
      <c r="J13" s="497"/>
      <c r="L13" s="4">
        <f>LEN(TRIM(E13))-LEN(SUBSTITUTE(E13," ",""))+1</f>
        <v>33</v>
      </c>
      <c r="M13" s="5" t="s">
        <v>68</v>
      </c>
    </row>
    <row r="14" spans="1:13" ht="124.15" customHeight="1" x14ac:dyDescent="0.2">
      <c r="A14" s="492"/>
      <c r="B14" s="19" t="s">
        <v>28</v>
      </c>
      <c r="C14" s="521" t="s">
        <v>34</v>
      </c>
      <c r="D14" s="521"/>
      <c r="E14" s="471" t="s">
        <v>358</v>
      </c>
      <c r="F14" s="496"/>
      <c r="G14" s="496"/>
      <c r="H14" s="496"/>
      <c r="I14" s="496"/>
      <c r="J14" s="497"/>
      <c r="L14" s="12">
        <f>LEN(TRIM(E14))-LEN(SUBSTITUTE(E14," ",""))+1</f>
        <v>111</v>
      </c>
      <c r="M14" s="13" t="s">
        <v>68</v>
      </c>
    </row>
    <row r="15" spans="1:13" ht="38.25" customHeight="1" x14ac:dyDescent="0.2">
      <c r="A15" s="465" t="s">
        <v>79</v>
      </c>
      <c r="B15" s="499" t="s">
        <v>73</v>
      </c>
      <c r="C15" s="500"/>
      <c r="D15" s="500"/>
      <c r="E15" s="500"/>
      <c r="F15" s="501" t="s">
        <v>72</v>
      </c>
      <c r="G15" s="502"/>
      <c r="H15" s="502"/>
      <c r="I15" s="502"/>
      <c r="J15" s="503"/>
    </row>
    <row r="16" spans="1:13" ht="56.65" customHeight="1" x14ac:dyDescent="0.2">
      <c r="A16" s="498"/>
      <c r="B16" s="474" t="s">
        <v>155</v>
      </c>
      <c r="C16" s="516"/>
      <c r="D16" s="516"/>
      <c r="E16" s="516"/>
      <c r="F16" s="787" t="s">
        <v>156</v>
      </c>
      <c r="G16" s="787"/>
      <c r="H16" s="787"/>
      <c r="I16" s="787"/>
      <c r="J16" s="788"/>
    </row>
    <row r="17" spans="1:10" ht="70.150000000000006" customHeight="1" x14ac:dyDescent="0.2">
      <c r="A17" s="498"/>
      <c r="B17" s="471" t="s">
        <v>157</v>
      </c>
      <c r="C17" s="472"/>
      <c r="D17" s="472"/>
      <c r="E17" s="473"/>
      <c r="F17" s="787" t="s">
        <v>156</v>
      </c>
      <c r="G17" s="787"/>
      <c r="H17" s="787"/>
      <c r="I17" s="787"/>
      <c r="J17" s="788"/>
    </row>
    <row r="18" spans="1:10" ht="70.5" customHeight="1" x14ac:dyDescent="0.2">
      <c r="A18" s="498"/>
      <c r="B18" s="474" t="s">
        <v>158</v>
      </c>
      <c r="C18" s="516"/>
      <c r="D18" s="516"/>
      <c r="E18" s="516"/>
      <c r="F18" s="787" t="s">
        <v>159</v>
      </c>
      <c r="G18" s="787"/>
      <c r="H18" s="787"/>
      <c r="I18" s="787"/>
      <c r="J18" s="788"/>
    </row>
    <row r="19" spans="1:10" ht="35.1" customHeight="1" x14ac:dyDescent="0.2">
      <c r="A19" s="498"/>
      <c r="B19" s="547" t="s">
        <v>160</v>
      </c>
      <c r="C19" s="785"/>
      <c r="D19" s="785"/>
      <c r="E19" s="490"/>
      <c r="F19" s="787" t="s">
        <v>159</v>
      </c>
      <c r="G19" s="787"/>
      <c r="H19" s="787"/>
      <c r="I19" s="787"/>
      <c r="J19" s="788"/>
    </row>
    <row r="20" spans="1:10" ht="38.1" customHeight="1" x14ac:dyDescent="0.2">
      <c r="A20" s="498"/>
      <c r="B20" s="547" t="s">
        <v>161</v>
      </c>
      <c r="C20" s="785"/>
      <c r="D20" s="785"/>
      <c r="E20" s="490"/>
      <c r="F20" s="787" t="s">
        <v>159</v>
      </c>
      <c r="G20" s="787"/>
      <c r="H20" s="787"/>
      <c r="I20" s="787"/>
      <c r="J20" s="788"/>
    </row>
    <row r="21" spans="1:10" ht="51.6" customHeight="1" x14ac:dyDescent="0.2">
      <c r="A21" s="492"/>
      <c r="B21" s="474" t="s">
        <v>162</v>
      </c>
      <c r="C21" s="516"/>
      <c r="D21" s="516"/>
      <c r="E21" s="516"/>
      <c r="F21" s="787" t="s">
        <v>163</v>
      </c>
      <c r="G21" s="787"/>
      <c r="H21" s="787"/>
      <c r="I21" s="787"/>
      <c r="J21" s="788"/>
    </row>
    <row r="22" spans="1:10" ht="14.25" customHeight="1" x14ac:dyDescent="0.2">
      <c r="A22" s="465" t="s">
        <v>80</v>
      </c>
      <c r="B22" s="468" t="s">
        <v>7</v>
      </c>
      <c r="C22" s="469"/>
      <c r="D22" s="469"/>
      <c r="E22" s="469"/>
      <c r="F22" s="469"/>
      <c r="G22" s="469"/>
      <c r="H22" s="469"/>
      <c r="I22" s="469"/>
      <c r="J22" s="470"/>
    </row>
    <row r="23" spans="1:10" ht="61.5" customHeight="1" x14ac:dyDescent="0.2">
      <c r="A23" s="466"/>
      <c r="B23" s="484"/>
      <c r="C23" s="484"/>
      <c r="D23" s="484"/>
      <c r="E23" s="8" t="s">
        <v>101</v>
      </c>
      <c r="F23" s="8" t="s">
        <v>102</v>
      </c>
      <c r="G23" s="8" t="s">
        <v>103</v>
      </c>
      <c r="H23" s="9" t="s">
        <v>94</v>
      </c>
      <c r="I23" s="9" t="s">
        <v>95</v>
      </c>
      <c r="J23" s="9" t="s">
        <v>96</v>
      </c>
    </row>
    <row r="24" spans="1:10" ht="15" customHeight="1" x14ac:dyDescent="0.2">
      <c r="A24" s="466"/>
      <c r="B24" s="402" t="s">
        <v>99</v>
      </c>
      <c r="C24" s="403"/>
      <c r="D24" s="404"/>
      <c r="E24" s="33" t="s">
        <v>153</v>
      </c>
      <c r="F24" s="33" t="s">
        <v>153</v>
      </c>
      <c r="G24" s="33" t="s">
        <v>153</v>
      </c>
      <c r="H24" s="34" t="s">
        <v>153</v>
      </c>
      <c r="I24" s="34" t="s">
        <v>153</v>
      </c>
      <c r="J24" s="35" t="s">
        <v>153</v>
      </c>
    </row>
    <row r="25" spans="1:10" x14ac:dyDescent="0.2">
      <c r="A25" s="466"/>
      <c r="B25" s="405" t="s">
        <v>97</v>
      </c>
      <c r="C25" s="405"/>
      <c r="D25" s="406"/>
      <c r="E25" s="33">
        <v>530581</v>
      </c>
      <c r="F25" s="33">
        <v>515000</v>
      </c>
      <c r="G25" s="33">
        <v>510000</v>
      </c>
      <c r="H25" s="34" t="s">
        <v>153</v>
      </c>
      <c r="I25" s="34" t="s">
        <v>153</v>
      </c>
      <c r="J25" s="35" t="s">
        <v>153</v>
      </c>
    </row>
    <row r="26" spans="1:10" ht="12.75" customHeight="1" x14ac:dyDescent="0.2">
      <c r="A26" s="466"/>
      <c r="B26" s="407" t="s">
        <v>98</v>
      </c>
      <c r="C26" s="408"/>
      <c r="D26" s="408"/>
      <c r="E26" s="33" t="s">
        <v>153</v>
      </c>
      <c r="F26" s="33" t="s">
        <v>153</v>
      </c>
      <c r="G26" s="33" t="s">
        <v>153</v>
      </c>
      <c r="H26" s="33" t="s">
        <v>153</v>
      </c>
      <c r="I26" s="33" t="s">
        <v>153</v>
      </c>
      <c r="J26" s="37" t="s">
        <v>153</v>
      </c>
    </row>
    <row r="27" spans="1:10" ht="12.75" customHeight="1" x14ac:dyDescent="0.2">
      <c r="A27" s="466"/>
      <c r="B27" s="407" t="s">
        <v>92</v>
      </c>
      <c r="C27" s="408"/>
      <c r="D27" s="408"/>
      <c r="E27" s="408"/>
      <c r="F27" s="408"/>
      <c r="G27" s="408"/>
      <c r="H27" s="408"/>
      <c r="I27" s="408"/>
      <c r="J27" s="409"/>
    </row>
    <row r="28" spans="1:10" ht="13.5" customHeight="1" x14ac:dyDescent="0.2">
      <c r="A28" s="466"/>
      <c r="B28" s="410" t="s">
        <v>24</v>
      </c>
      <c r="C28" s="410"/>
      <c r="D28" s="411"/>
      <c r="E28" s="33" t="s">
        <v>153</v>
      </c>
      <c r="F28" s="33" t="s">
        <v>153</v>
      </c>
      <c r="G28" s="33" t="s">
        <v>153</v>
      </c>
      <c r="H28" s="33" t="s">
        <v>153</v>
      </c>
      <c r="I28" s="38" t="s">
        <v>153</v>
      </c>
      <c r="J28" s="37" t="s">
        <v>153</v>
      </c>
    </row>
    <row r="29" spans="1:10" ht="13.5" customHeight="1" x14ac:dyDescent="0.2">
      <c r="A29" s="466"/>
      <c r="B29" s="410" t="s">
        <v>6</v>
      </c>
      <c r="C29" s="410"/>
      <c r="D29" s="411"/>
      <c r="E29" s="33">
        <v>530581</v>
      </c>
      <c r="F29" s="33">
        <v>515000</v>
      </c>
      <c r="G29" s="33">
        <v>510000</v>
      </c>
      <c r="H29" s="34" t="s">
        <v>153</v>
      </c>
      <c r="I29" s="34" t="s">
        <v>153</v>
      </c>
      <c r="J29" s="35" t="s">
        <v>153</v>
      </c>
    </row>
    <row r="30" spans="1:10" ht="24" customHeight="1" x14ac:dyDescent="0.2">
      <c r="A30" s="467"/>
      <c r="B30" s="405" t="s">
        <v>104</v>
      </c>
      <c r="C30" s="405"/>
      <c r="D30" s="406"/>
      <c r="E30" s="39" t="s">
        <v>153</v>
      </c>
      <c r="F30" s="39" t="s">
        <v>153</v>
      </c>
      <c r="G30" s="39" t="s">
        <v>153</v>
      </c>
      <c r="H30" s="39" t="s">
        <v>153</v>
      </c>
      <c r="I30" s="39" t="s">
        <v>153</v>
      </c>
      <c r="J30" s="37" t="s">
        <v>153</v>
      </c>
    </row>
    <row r="31" spans="1:10" x14ac:dyDescent="0.2">
      <c r="A31" s="465" t="s">
        <v>81</v>
      </c>
      <c r="B31" s="475" t="s">
        <v>25</v>
      </c>
      <c r="C31" s="476"/>
      <c r="D31" s="476"/>
      <c r="E31" s="476"/>
      <c r="F31" s="476"/>
      <c r="G31" s="476"/>
      <c r="H31" s="476"/>
      <c r="I31" s="476"/>
      <c r="J31" s="477"/>
    </row>
    <row r="32" spans="1:10" ht="12.75" customHeight="1" x14ac:dyDescent="0.2">
      <c r="A32" s="466"/>
      <c r="B32" s="478" t="s">
        <v>8</v>
      </c>
      <c r="C32" s="479"/>
      <c r="D32" s="480"/>
      <c r="E32" s="478" t="s">
        <v>9</v>
      </c>
      <c r="F32" s="479"/>
      <c r="G32" s="480"/>
      <c r="H32" s="10" t="s">
        <v>101</v>
      </c>
      <c r="I32" s="10" t="s">
        <v>102</v>
      </c>
      <c r="J32" s="10" t="s">
        <v>103</v>
      </c>
    </row>
    <row r="33" spans="1:10" ht="18" customHeight="1" x14ac:dyDescent="0.2">
      <c r="A33" s="466"/>
      <c r="B33" s="834" t="s">
        <v>164</v>
      </c>
      <c r="C33" s="835"/>
      <c r="D33" s="836"/>
      <c r="E33" s="335" t="s">
        <v>482</v>
      </c>
      <c r="F33" s="336"/>
      <c r="G33" s="337"/>
      <c r="H33" s="33">
        <v>10</v>
      </c>
      <c r="I33" s="33">
        <v>5</v>
      </c>
      <c r="J33" s="33">
        <v>0</v>
      </c>
    </row>
    <row r="34" spans="1:10" ht="40.15" customHeight="1" x14ac:dyDescent="0.2">
      <c r="A34" s="466"/>
      <c r="B34" s="837"/>
      <c r="C34" s="838"/>
      <c r="D34" s="839"/>
      <c r="E34" s="843" t="s">
        <v>483</v>
      </c>
      <c r="F34" s="844"/>
      <c r="G34" s="845"/>
      <c r="H34" s="33">
        <v>30</v>
      </c>
      <c r="I34" s="33">
        <v>30</v>
      </c>
      <c r="J34" s="33">
        <v>30</v>
      </c>
    </row>
    <row r="35" spans="1:10" ht="35.1" customHeight="1" x14ac:dyDescent="0.2">
      <c r="A35" s="466"/>
      <c r="B35" s="840"/>
      <c r="C35" s="841"/>
      <c r="D35" s="842"/>
      <c r="E35" s="843" t="s">
        <v>484</v>
      </c>
      <c r="F35" s="844"/>
      <c r="G35" s="845"/>
      <c r="H35" s="33">
        <v>10</v>
      </c>
      <c r="I35" s="33">
        <v>10</v>
      </c>
      <c r="J35" s="33">
        <v>10</v>
      </c>
    </row>
    <row r="36" spans="1:10" ht="22.15" customHeight="1" x14ac:dyDescent="0.2">
      <c r="A36" s="466"/>
      <c r="B36" s="834" t="s">
        <v>165</v>
      </c>
      <c r="C36" s="835"/>
      <c r="D36" s="836"/>
      <c r="E36" s="843" t="s">
        <v>485</v>
      </c>
      <c r="F36" s="846"/>
      <c r="G36" s="847"/>
      <c r="H36" s="33">
        <v>700</v>
      </c>
      <c r="I36" s="33">
        <v>600</v>
      </c>
      <c r="J36" s="33">
        <v>500</v>
      </c>
    </row>
    <row r="37" spans="1:10" ht="32.1" customHeight="1" x14ac:dyDescent="0.2">
      <c r="A37" s="466"/>
      <c r="B37" s="837"/>
      <c r="C37" s="838"/>
      <c r="D37" s="839"/>
      <c r="E37" s="843" t="s">
        <v>486</v>
      </c>
      <c r="F37" s="846"/>
      <c r="G37" s="847"/>
      <c r="H37" s="33">
        <v>350</v>
      </c>
      <c r="I37" s="33">
        <v>150</v>
      </c>
      <c r="J37" s="33">
        <v>150</v>
      </c>
    </row>
    <row r="38" spans="1:10" ht="29.65" customHeight="1" x14ac:dyDescent="0.2">
      <c r="A38" s="466"/>
      <c r="B38" s="840"/>
      <c r="C38" s="841"/>
      <c r="D38" s="842"/>
      <c r="E38" s="335" t="s">
        <v>487</v>
      </c>
      <c r="F38" s="336"/>
      <c r="G38" s="337"/>
      <c r="H38" s="33">
        <v>58</v>
      </c>
      <c r="I38" s="33">
        <v>60</v>
      </c>
      <c r="J38" s="33">
        <v>50</v>
      </c>
    </row>
    <row r="39" spans="1:10" ht="32.65" customHeight="1" x14ac:dyDescent="0.2">
      <c r="A39" s="467"/>
      <c r="B39" s="848" t="s">
        <v>166</v>
      </c>
      <c r="C39" s="849"/>
      <c r="D39" s="850"/>
      <c r="E39" s="335" t="s">
        <v>488</v>
      </c>
      <c r="F39" s="399"/>
      <c r="G39" s="400"/>
      <c r="H39" s="33">
        <v>80</v>
      </c>
      <c r="I39" s="33">
        <v>50</v>
      </c>
      <c r="J39" s="33">
        <v>50</v>
      </c>
    </row>
    <row r="40" spans="1:10" ht="25.5" customHeight="1" x14ac:dyDescent="0.2">
      <c r="A40" s="465" t="s">
        <v>82</v>
      </c>
      <c r="B40" s="468" t="s">
        <v>26</v>
      </c>
      <c r="C40" s="469"/>
      <c r="D40" s="469"/>
      <c r="E40" s="469"/>
      <c r="F40" s="469"/>
      <c r="G40" s="469"/>
      <c r="H40" s="469"/>
      <c r="I40" s="469"/>
      <c r="J40" s="470"/>
    </row>
    <row r="41" spans="1:10" ht="13.5" customHeight="1" x14ac:dyDescent="0.2">
      <c r="A41" s="466"/>
      <c r="B41" s="11" t="s">
        <v>14</v>
      </c>
      <c r="C41" s="471" t="s">
        <v>153</v>
      </c>
      <c r="D41" s="472"/>
      <c r="E41" s="472"/>
      <c r="F41" s="472"/>
      <c r="G41" s="472"/>
      <c r="H41" s="472"/>
      <c r="I41" s="472"/>
      <c r="J41" s="473"/>
    </row>
    <row r="42" spans="1:10" ht="17.25" customHeight="1" x14ac:dyDescent="0.2">
      <c r="A42" s="466"/>
      <c r="B42" s="11" t="s">
        <v>15</v>
      </c>
      <c r="C42" s="474"/>
      <c r="D42" s="474"/>
      <c r="E42" s="474"/>
      <c r="F42" s="474"/>
      <c r="G42" s="474"/>
      <c r="H42" s="474"/>
      <c r="I42" s="474"/>
      <c r="J42" s="474"/>
    </row>
    <row r="43" spans="1:10" ht="24.75" customHeight="1" x14ac:dyDescent="0.2">
      <c r="A43" s="466"/>
      <c r="B43" s="11" t="s">
        <v>13</v>
      </c>
      <c r="C43" s="474" t="s">
        <v>153</v>
      </c>
      <c r="D43" s="474"/>
      <c r="E43" s="474"/>
      <c r="F43" s="474"/>
      <c r="G43" s="474"/>
      <c r="H43" s="474"/>
      <c r="I43" s="474"/>
      <c r="J43" s="474"/>
    </row>
    <row r="44" spans="1:10" x14ac:dyDescent="0.2">
      <c r="A44" s="466"/>
      <c r="B44" s="407" t="s">
        <v>90</v>
      </c>
      <c r="C44" s="408"/>
      <c r="D44" s="408"/>
      <c r="E44" s="408"/>
      <c r="F44" s="408"/>
      <c r="G44" s="408"/>
      <c r="H44" s="408"/>
      <c r="I44" s="451" t="s">
        <v>89</v>
      </c>
      <c r="J44" s="452"/>
    </row>
    <row r="45" spans="1:10" ht="20.25" customHeight="1" x14ac:dyDescent="0.2">
      <c r="A45" s="467"/>
      <c r="B45" s="453" t="s">
        <v>153</v>
      </c>
      <c r="C45" s="454"/>
      <c r="D45" s="454"/>
      <c r="E45" s="454"/>
      <c r="F45" s="454"/>
      <c r="G45" s="454"/>
      <c r="H45" s="454"/>
      <c r="I45" s="454"/>
      <c r="J45" s="455"/>
    </row>
    <row r="46" spans="1:10" ht="58.5" customHeight="1" x14ac:dyDescent="0.2">
      <c r="A46" s="3" t="s">
        <v>83</v>
      </c>
      <c r="B46" s="456" t="s">
        <v>167</v>
      </c>
      <c r="C46" s="457"/>
      <c r="D46" s="457"/>
      <c r="E46" s="457"/>
      <c r="F46" s="457"/>
      <c r="G46" s="457"/>
      <c r="H46" s="457"/>
      <c r="I46" s="457"/>
      <c r="J46" s="458"/>
    </row>
    <row r="47" spans="1:10" ht="23.25" customHeight="1" x14ac:dyDescent="0.2">
      <c r="B47" s="298" t="s">
        <v>21</v>
      </c>
      <c r="C47" s="298"/>
      <c r="D47" s="298"/>
      <c r="E47" s="298"/>
      <c r="F47" s="299"/>
      <c r="G47" s="299"/>
    </row>
    <row r="48" spans="1:10" x14ac:dyDescent="0.2">
      <c r="B48" s="290" t="s">
        <v>22</v>
      </c>
      <c r="C48" s="290"/>
      <c r="D48" s="290"/>
      <c r="E48" s="290"/>
      <c r="F48" s="291"/>
      <c r="G48" s="291"/>
    </row>
    <row r="49" spans="1:10" x14ac:dyDescent="0.2">
      <c r="B49" s="292"/>
      <c r="C49" s="292"/>
      <c r="D49" s="292"/>
      <c r="E49" s="292"/>
      <c r="F49" s="300"/>
      <c r="G49" s="300"/>
    </row>
    <row r="50" spans="1:10" x14ac:dyDescent="0.2">
      <c r="B50" s="290" t="s">
        <v>91</v>
      </c>
      <c r="C50" s="290"/>
      <c r="D50" s="290"/>
      <c r="E50" s="290"/>
      <c r="F50" s="291"/>
      <c r="G50" s="291"/>
    </row>
    <row r="51" spans="1:10" x14ac:dyDescent="0.2">
      <c r="B51" s="292"/>
      <c r="C51" s="293"/>
      <c r="D51" s="42"/>
      <c r="E51" s="42"/>
      <c r="F51" s="42"/>
      <c r="G51" s="42"/>
    </row>
    <row r="52" spans="1:10" x14ac:dyDescent="0.2">
      <c r="B52" s="290" t="s">
        <v>27</v>
      </c>
      <c r="C52" s="291"/>
      <c r="D52" s="42"/>
      <c r="E52" s="42"/>
      <c r="F52" s="42"/>
      <c r="G52" s="42"/>
    </row>
    <row r="53" spans="1:10" x14ac:dyDescent="0.2">
      <c r="B53" s="292"/>
      <c r="C53" s="293"/>
      <c r="D53" s="42"/>
      <c r="E53" s="42"/>
      <c r="F53" s="42"/>
      <c r="G53" s="42"/>
    </row>
    <row r="54" spans="1:10" x14ac:dyDescent="0.2">
      <c r="B54" s="290" t="s">
        <v>30</v>
      </c>
      <c r="C54" s="291"/>
      <c r="D54" s="42"/>
      <c r="E54" s="42"/>
      <c r="F54" s="42"/>
      <c r="G54" s="42"/>
    </row>
    <row r="55" spans="1:10" ht="48.75" customHeight="1" x14ac:dyDescent="0.2">
      <c r="A55" s="294" t="s">
        <v>100</v>
      </c>
      <c r="B55" s="294"/>
      <c r="C55" s="294"/>
      <c r="D55" s="294"/>
      <c r="E55" s="294"/>
      <c r="F55" s="294"/>
      <c r="G55" s="294"/>
      <c r="H55" s="294"/>
      <c r="I55" s="294"/>
      <c r="J55" s="294"/>
    </row>
  </sheetData>
  <dataConsolidate/>
  <mergeCells count="74">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B17:E17"/>
    <mergeCell ref="F17:J17"/>
    <mergeCell ref="B18:E18"/>
    <mergeCell ref="F18:J18"/>
    <mergeCell ref="B19:E19"/>
    <mergeCell ref="F19:J19"/>
    <mergeCell ref="B20:E20"/>
    <mergeCell ref="F20:J20"/>
    <mergeCell ref="B21:E21"/>
    <mergeCell ref="F21:J21"/>
    <mergeCell ref="A22:A30"/>
    <mergeCell ref="B22:J22"/>
    <mergeCell ref="B23:D23"/>
    <mergeCell ref="B24:D24"/>
    <mergeCell ref="B25:D25"/>
    <mergeCell ref="B26:D26"/>
    <mergeCell ref="A15:A21"/>
    <mergeCell ref="B15:E15"/>
    <mergeCell ref="F15:J15"/>
    <mergeCell ref="B16:E16"/>
    <mergeCell ref="F16:J16"/>
    <mergeCell ref="B27:J27"/>
    <mergeCell ref="B28:D28"/>
    <mergeCell ref="B29:D29"/>
    <mergeCell ref="B30:D30"/>
    <mergeCell ref="A31:A39"/>
    <mergeCell ref="B31:J31"/>
    <mergeCell ref="B32:D32"/>
    <mergeCell ref="E32:G32"/>
    <mergeCell ref="B33:D35"/>
    <mergeCell ref="E33:G33"/>
    <mergeCell ref="E34:G34"/>
    <mergeCell ref="E35:G35"/>
    <mergeCell ref="B36:D38"/>
    <mergeCell ref="E36:G36"/>
    <mergeCell ref="E37:G37"/>
    <mergeCell ref="E38:G38"/>
    <mergeCell ref="B39:D39"/>
    <mergeCell ref="E39:G39"/>
    <mergeCell ref="A40:A45"/>
    <mergeCell ref="B40:J40"/>
    <mergeCell ref="C41:J41"/>
    <mergeCell ref="C42:J42"/>
    <mergeCell ref="C43:J43"/>
    <mergeCell ref="B44:H44"/>
    <mergeCell ref="I44:J44"/>
    <mergeCell ref="B45:J45"/>
    <mergeCell ref="B52:C52"/>
    <mergeCell ref="B53:C53"/>
    <mergeCell ref="B54:C54"/>
    <mergeCell ref="A55:J55"/>
    <mergeCell ref="B46:J46"/>
    <mergeCell ref="B47:G47"/>
    <mergeCell ref="B48:G48"/>
    <mergeCell ref="B49:G49"/>
    <mergeCell ref="B50:G50"/>
    <mergeCell ref="B51:C51"/>
  </mergeCells>
  <dataValidations count="9">
    <dataValidation allowBlank="1" showInputMessage="1" showErrorMessage="1" prompt="Norāda Ministru kabineta vai Saeimas lēmumu, gadu, pasākuma kodu" sqref="B45:J4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4:J26 H29:J29">
      <formula1>-1000000000000</formula1>
      <formula2>1000000000000</formula2>
    </dataValidation>
    <dataValidation type="whole" errorStyle="information" allowBlank="1" showInputMessage="1" showErrorMessage="1" error="Jāievada skaitlis" sqref="E28:G29 H28:J28">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7"/>
  <sheetViews>
    <sheetView zoomScaleNormal="100" workbookViewId="0">
      <selection activeCell="C9" sqref="C9:J9"/>
    </sheetView>
  </sheetViews>
  <sheetFormatPr defaultRowHeight="12.75" x14ac:dyDescent="0.2"/>
  <cols>
    <col min="1" max="1" width="3.5703125" style="275" customWidth="1"/>
    <col min="2" max="2" width="25.7109375" style="275" customWidth="1"/>
    <col min="3" max="3" width="13.7109375" style="275" customWidth="1"/>
    <col min="4" max="4" width="5.28515625" style="275" customWidth="1"/>
    <col min="5" max="10" width="14.28515625" style="275" customWidth="1"/>
    <col min="11" max="11" width="8.7109375" style="275" customWidth="1"/>
    <col min="12" max="12" width="8.85546875" style="23"/>
    <col min="13" max="16" width="8.85546875" style="275"/>
  </cols>
  <sheetData>
    <row r="1" spans="1:16" s="275" customFormat="1" ht="15.75" x14ac:dyDescent="0.2">
      <c r="B1" s="359" t="s">
        <v>18</v>
      </c>
      <c r="C1" s="359"/>
      <c r="D1" s="359"/>
      <c r="E1" s="359"/>
      <c r="F1" s="359"/>
      <c r="G1" s="359"/>
      <c r="H1" s="359"/>
      <c r="I1" s="359"/>
      <c r="M1" s="24"/>
    </row>
    <row r="2" spans="1:16" s="275" customFormat="1" x14ac:dyDescent="0.2">
      <c r="A2" s="25"/>
      <c r="B2" s="26"/>
      <c r="C2" s="26"/>
      <c r="D2" s="26"/>
      <c r="E2" s="26"/>
      <c r="F2" s="26"/>
      <c r="G2" s="26"/>
      <c r="H2" s="26"/>
      <c r="I2" s="26"/>
      <c r="L2" s="27"/>
      <c r="M2" s="24"/>
    </row>
    <row r="3" spans="1:16" s="275" customFormat="1" x14ac:dyDescent="0.2">
      <c r="A3" s="25"/>
      <c r="B3" s="518" t="s">
        <v>105</v>
      </c>
      <c r="C3" s="518"/>
      <c r="D3" s="519" t="s">
        <v>45</v>
      </c>
      <c r="E3" s="519"/>
      <c r="F3" s="519"/>
      <c r="G3" s="519"/>
      <c r="L3" s="27"/>
      <c r="M3" s="24"/>
    </row>
    <row r="4" spans="1:16" s="275" customFormat="1" x14ac:dyDescent="0.2">
      <c r="A4" s="25"/>
      <c r="B4" s="362" t="s">
        <v>19</v>
      </c>
      <c r="C4" s="362"/>
      <c r="D4" s="363" t="s">
        <v>580</v>
      </c>
      <c r="E4" s="363"/>
      <c r="F4" s="363"/>
      <c r="G4" s="363"/>
      <c r="H4" s="363"/>
      <c r="I4" s="363"/>
      <c r="J4" s="526"/>
      <c r="L4" s="27"/>
      <c r="M4" s="24"/>
    </row>
    <row r="5" spans="1:16" s="275" customFormat="1" x14ac:dyDescent="0.2">
      <c r="A5" s="25"/>
      <c r="B5" s="28" t="s">
        <v>11</v>
      </c>
      <c r="C5" s="29" t="s">
        <v>387</v>
      </c>
      <c r="D5" s="30"/>
      <c r="E5" s="30"/>
      <c r="F5" s="30"/>
      <c r="G5" s="30"/>
      <c r="H5" s="30"/>
      <c r="I5" s="30"/>
      <c r="L5" s="27"/>
      <c r="M5" s="24"/>
    </row>
    <row r="6" spans="1:16" s="275" customFormat="1" x14ac:dyDescent="0.2">
      <c r="A6" s="25"/>
      <c r="B6" s="25"/>
      <c r="C6" s="25"/>
      <c r="L6" s="27"/>
      <c r="M6" s="24"/>
    </row>
    <row r="7" spans="1:16" s="275" customFormat="1" x14ac:dyDescent="0.2">
      <c r="A7" s="31" t="s">
        <v>12</v>
      </c>
      <c r="B7" s="517" t="s">
        <v>20</v>
      </c>
      <c r="C7" s="517"/>
      <c r="D7" s="517"/>
      <c r="E7" s="517"/>
      <c r="F7" s="517"/>
      <c r="G7" s="517"/>
      <c r="H7" s="517"/>
      <c r="I7" s="517"/>
      <c r="J7" s="517"/>
      <c r="L7" s="506" t="s">
        <v>93</v>
      </c>
      <c r="M7" s="507"/>
    </row>
    <row r="8" spans="1:16" s="275" customFormat="1" ht="34.9" customHeight="1" x14ac:dyDescent="0.2">
      <c r="A8" s="170" t="s">
        <v>74</v>
      </c>
      <c r="B8" s="273" t="s">
        <v>16</v>
      </c>
      <c r="C8" s="472" t="s">
        <v>592</v>
      </c>
      <c r="D8" s="472"/>
      <c r="E8" s="472"/>
      <c r="F8" s="472"/>
      <c r="G8" s="472"/>
      <c r="H8" s="472"/>
      <c r="I8" s="472"/>
      <c r="J8" s="473"/>
      <c r="L8" s="181">
        <f>LEN(TRIM(C8))</f>
        <v>231</v>
      </c>
      <c r="M8" s="182" t="s">
        <v>67</v>
      </c>
    </row>
    <row r="9" spans="1:16" s="275" customFormat="1" ht="88.9" customHeight="1" x14ac:dyDescent="0.2">
      <c r="A9" s="272" t="s">
        <v>75</v>
      </c>
      <c r="B9" s="273" t="s">
        <v>17</v>
      </c>
      <c r="C9" s="471" t="s">
        <v>593</v>
      </c>
      <c r="D9" s="522"/>
      <c r="E9" s="522"/>
      <c r="F9" s="522"/>
      <c r="G9" s="522"/>
      <c r="H9" s="522"/>
      <c r="I9" s="522"/>
      <c r="J9" s="523"/>
      <c r="L9" s="179">
        <f>LEN(TRIM(C9))-LEN(SUBSTITUTE(C9," ",""))+1</f>
        <v>79</v>
      </c>
      <c r="M9" s="180" t="s">
        <v>68</v>
      </c>
    </row>
    <row r="10" spans="1:16" s="275" customFormat="1" ht="19.899999999999999" customHeight="1" x14ac:dyDescent="0.2">
      <c r="A10" s="271" t="s">
        <v>76</v>
      </c>
      <c r="B10" s="173" t="s">
        <v>23</v>
      </c>
      <c r="C10" s="554" t="s">
        <v>591</v>
      </c>
      <c r="D10" s="554"/>
      <c r="E10" s="554"/>
      <c r="F10" s="554"/>
      <c r="G10" s="554"/>
      <c r="H10" s="554"/>
      <c r="I10" s="554"/>
      <c r="J10" s="555"/>
      <c r="L10" s="27"/>
      <c r="M10" s="24"/>
    </row>
    <row r="11" spans="1:16" s="275" customFormat="1" ht="33" customHeight="1" x14ac:dyDescent="0.2">
      <c r="A11" s="170" t="s">
        <v>77</v>
      </c>
      <c r="B11" s="514" t="s">
        <v>31</v>
      </c>
      <c r="C11" s="515"/>
      <c r="D11" s="515"/>
      <c r="E11" s="474" t="s">
        <v>581</v>
      </c>
      <c r="F11" s="516"/>
      <c r="G11" s="516"/>
      <c r="H11" s="516"/>
      <c r="I11" s="516"/>
      <c r="J11" s="516"/>
      <c r="K11" s="274"/>
      <c r="L11" s="24"/>
      <c r="M11" s="24"/>
    </row>
    <row r="12" spans="1:16" s="275" customFormat="1" ht="63.75" x14ac:dyDescent="0.2">
      <c r="A12" s="465" t="s">
        <v>78</v>
      </c>
      <c r="B12" s="273" t="s">
        <v>29</v>
      </c>
      <c r="C12" s="521" t="s">
        <v>71</v>
      </c>
      <c r="D12" s="414"/>
      <c r="E12" s="471" t="s">
        <v>153</v>
      </c>
      <c r="F12" s="496"/>
      <c r="G12" s="496"/>
      <c r="H12" s="496"/>
      <c r="I12" s="496"/>
      <c r="J12" s="497"/>
      <c r="L12" s="171">
        <f>LEN(TRIM(E12))-LEN(SUBSTITUTE(E12," ",""))+1</f>
        <v>1</v>
      </c>
      <c r="M12" s="172" t="s">
        <v>68</v>
      </c>
    </row>
    <row r="13" spans="1:16" s="275" customFormat="1" ht="25.5" x14ac:dyDescent="0.2">
      <c r="A13" s="492"/>
      <c r="B13" s="273" t="s">
        <v>28</v>
      </c>
      <c r="C13" s="521" t="s">
        <v>35</v>
      </c>
      <c r="D13" s="521"/>
      <c r="E13" s="471" t="s">
        <v>153</v>
      </c>
      <c r="F13" s="496"/>
      <c r="G13" s="496"/>
      <c r="H13" s="496"/>
      <c r="I13" s="496"/>
      <c r="J13" s="497"/>
      <c r="L13" s="179">
        <f>LEN(TRIM(E13))-LEN(SUBSTITUTE(E13," ",""))+1</f>
        <v>1</v>
      </c>
      <c r="M13" s="180" t="s">
        <v>68</v>
      </c>
    </row>
    <row r="14" spans="1:16" s="275" customFormat="1" ht="27.6" customHeight="1" x14ac:dyDescent="0.2">
      <c r="A14" s="465" t="s">
        <v>79</v>
      </c>
      <c r="B14" s="499" t="s">
        <v>73</v>
      </c>
      <c r="C14" s="500"/>
      <c r="D14" s="500"/>
      <c r="E14" s="500"/>
      <c r="F14" s="501" t="s">
        <v>72</v>
      </c>
      <c r="G14" s="502"/>
      <c r="H14" s="502"/>
      <c r="I14" s="502"/>
      <c r="J14" s="503"/>
      <c r="L14" s="23"/>
    </row>
    <row r="15" spans="1:16" s="275" customFormat="1" ht="42" customHeight="1" x14ac:dyDescent="0.2">
      <c r="A15" s="498"/>
      <c r="B15" s="395" t="s">
        <v>582</v>
      </c>
      <c r="C15" s="395"/>
      <c r="D15" s="395"/>
      <c r="E15" s="395"/>
      <c r="F15" s="393" t="s">
        <v>583</v>
      </c>
      <c r="G15" s="393"/>
      <c r="H15" s="393"/>
      <c r="I15" s="393"/>
      <c r="J15" s="394"/>
      <c r="L15" s="23"/>
    </row>
    <row r="16" spans="1:16" s="23" customFormat="1" ht="34.9" customHeight="1" x14ac:dyDescent="0.2">
      <c r="A16" s="498"/>
      <c r="B16" s="395" t="s">
        <v>584</v>
      </c>
      <c r="C16" s="395"/>
      <c r="D16" s="395"/>
      <c r="E16" s="395"/>
      <c r="F16" s="395" t="s">
        <v>583</v>
      </c>
      <c r="G16" s="395"/>
      <c r="H16" s="395"/>
      <c r="I16" s="395"/>
      <c r="J16" s="395"/>
      <c r="K16" s="275"/>
      <c r="M16" s="275"/>
      <c r="N16" s="275"/>
      <c r="O16" s="275"/>
      <c r="P16" s="275"/>
    </row>
    <row r="17" spans="1:16" s="23" customFormat="1" ht="31.15" customHeight="1" x14ac:dyDescent="0.2">
      <c r="A17" s="492"/>
      <c r="B17" s="395" t="s">
        <v>585</v>
      </c>
      <c r="C17" s="395"/>
      <c r="D17" s="395"/>
      <c r="E17" s="395"/>
      <c r="F17" s="395" t="s">
        <v>583</v>
      </c>
      <c r="G17" s="395"/>
      <c r="H17" s="395"/>
      <c r="I17" s="395"/>
      <c r="J17" s="395"/>
      <c r="K17" s="275"/>
      <c r="M17" s="275"/>
      <c r="N17" s="275"/>
      <c r="O17" s="275"/>
      <c r="P17" s="275"/>
    </row>
    <row r="18" spans="1:16" s="23" customFormat="1" x14ac:dyDescent="0.2">
      <c r="A18" s="465" t="s">
        <v>80</v>
      </c>
      <c r="B18" s="468" t="s">
        <v>7</v>
      </c>
      <c r="C18" s="469"/>
      <c r="D18" s="469"/>
      <c r="E18" s="469"/>
      <c r="F18" s="469"/>
      <c r="G18" s="469"/>
      <c r="H18" s="469"/>
      <c r="I18" s="469"/>
      <c r="J18" s="470"/>
      <c r="K18" s="275"/>
      <c r="M18" s="275"/>
      <c r="N18" s="275"/>
      <c r="O18" s="275"/>
      <c r="P18" s="275"/>
    </row>
    <row r="19" spans="1:16" s="23" customFormat="1" ht="52.9" customHeight="1" x14ac:dyDescent="0.2">
      <c r="A19" s="466"/>
      <c r="B19" s="484"/>
      <c r="C19" s="484"/>
      <c r="D19" s="484"/>
      <c r="E19" s="174" t="s">
        <v>101</v>
      </c>
      <c r="F19" s="174" t="s">
        <v>102</v>
      </c>
      <c r="G19" s="174" t="s">
        <v>103</v>
      </c>
      <c r="H19" s="175" t="s">
        <v>94</v>
      </c>
      <c r="I19" s="175" t="s">
        <v>95</v>
      </c>
      <c r="J19" s="175" t="s">
        <v>96</v>
      </c>
      <c r="K19" s="275"/>
      <c r="M19" s="275"/>
      <c r="N19" s="275"/>
      <c r="O19" s="275"/>
      <c r="P19" s="275"/>
    </row>
    <row r="20" spans="1:16" s="23" customFormat="1" x14ac:dyDescent="0.2">
      <c r="A20" s="466"/>
      <c r="B20" s="402" t="s">
        <v>99</v>
      </c>
      <c r="C20" s="403"/>
      <c r="D20" s="404"/>
      <c r="E20" s="33"/>
      <c r="F20" s="33"/>
      <c r="G20" s="33"/>
      <c r="H20" s="34"/>
      <c r="I20" s="34"/>
      <c r="J20" s="35"/>
      <c r="K20" s="275"/>
      <c r="M20" s="275"/>
      <c r="N20" s="275"/>
      <c r="O20" s="275"/>
      <c r="P20" s="275"/>
    </row>
    <row r="21" spans="1:16" s="23" customFormat="1" x14ac:dyDescent="0.2">
      <c r="A21" s="466"/>
      <c r="B21" s="405" t="s">
        <v>97</v>
      </c>
      <c r="C21" s="405"/>
      <c r="D21" s="406"/>
      <c r="E21" s="33">
        <f>147000+16500+E22</f>
        <v>337907</v>
      </c>
      <c r="F21" s="33">
        <f>147000+F22</f>
        <v>321407</v>
      </c>
      <c r="G21" s="33">
        <f>147000+G22</f>
        <v>321407</v>
      </c>
      <c r="H21" s="36"/>
      <c r="I21" s="33">
        <f>147000+I22</f>
        <v>321407</v>
      </c>
      <c r="J21" s="37"/>
      <c r="M21" s="275"/>
      <c r="N21" s="275"/>
      <c r="O21" s="275"/>
      <c r="P21" s="275"/>
    </row>
    <row r="22" spans="1:16" s="23" customFormat="1" x14ac:dyDescent="0.2">
      <c r="A22" s="466"/>
      <c r="B22" s="407" t="s">
        <v>98</v>
      </c>
      <c r="C22" s="408"/>
      <c r="D22" s="408"/>
      <c r="E22" s="33">
        <v>174407</v>
      </c>
      <c r="F22" s="33">
        <v>174407</v>
      </c>
      <c r="G22" s="33">
        <v>174407</v>
      </c>
      <c r="H22" s="33"/>
      <c r="I22" s="33">
        <v>174407</v>
      </c>
      <c r="J22" s="37"/>
      <c r="K22" s="275"/>
      <c r="M22" s="275"/>
      <c r="N22" s="275"/>
      <c r="O22" s="275"/>
      <c r="P22" s="275"/>
    </row>
    <row r="23" spans="1:16" s="23" customFormat="1" x14ac:dyDescent="0.2">
      <c r="A23" s="466"/>
      <c r="B23" s="407" t="s">
        <v>92</v>
      </c>
      <c r="C23" s="408"/>
      <c r="D23" s="408"/>
      <c r="E23" s="408"/>
      <c r="F23" s="408"/>
      <c r="G23" s="408"/>
      <c r="H23" s="408"/>
      <c r="I23" s="408"/>
      <c r="J23" s="409"/>
      <c r="K23" s="161"/>
      <c r="M23" s="275"/>
      <c r="N23" s="275"/>
      <c r="O23" s="275"/>
      <c r="P23" s="275"/>
    </row>
    <row r="24" spans="1:16" s="23" customFormat="1" x14ac:dyDescent="0.2">
      <c r="A24" s="466"/>
      <c r="B24" s="410" t="s">
        <v>24</v>
      </c>
      <c r="C24" s="410"/>
      <c r="D24" s="411"/>
      <c r="E24" s="33"/>
      <c r="F24" s="33"/>
      <c r="G24" s="33"/>
      <c r="H24" s="33"/>
      <c r="I24" s="38"/>
      <c r="J24" s="37"/>
      <c r="K24" s="275"/>
      <c r="M24" s="275"/>
      <c r="N24" s="275"/>
      <c r="O24" s="275"/>
      <c r="P24" s="275"/>
    </row>
    <row r="25" spans="1:16" s="23" customFormat="1" x14ac:dyDescent="0.2">
      <c r="A25" s="466"/>
      <c r="B25" s="410" t="s">
        <v>6</v>
      </c>
      <c r="C25" s="410"/>
      <c r="D25" s="411"/>
      <c r="E25" s="33">
        <f>E21</f>
        <v>337907</v>
      </c>
      <c r="F25" s="33">
        <f>F21</f>
        <v>321407</v>
      </c>
      <c r="G25" s="33">
        <f>G21</f>
        <v>321407</v>
      </c>
      <c r="H25" s="33"/>
      <c r="I25" s="33">
        <f>I21</f>
        <v>321407</v>
      </c>
      <c r="J25" s="37"/>
      <c r="K25" s="161"/>
      <c r="M25" s="275"/>
      <c r="N25" s="275"/>
      <c r="O25" s="275"/>
      <c r="P25" s="275"/>
    </row>
    <row r="26" spans="1:16" s="23" customFormat="1" x14ac:dyDescent="0.2">
      <c r="A26" s="467"/>
      <c r="B26" s="405" t="s">
        <v>104</v>
      </c>
      <c r="C26" s="405"/>
      <c r="D26" s="406"/>
      <c r="E26" s="39" t="s">
        <v>594</v>
      </c>
      <c r="F26" s="39" t="s">
        <v>594</v>
      </c>
      <c r="G26" s="39" t="s">
        <v>594</v>
      </c>
      <c r="H26" s="39"/>
      <c r="I26" s="39" t="s">
        <v>594</v>
      </c>
      <c r="J26" s="277"/>
      <c r="K26" s="275"/>
      <c r="M26" s="275"/>
      <c r="N26" s="275"/>
      <c r="O26" s="275"/>
      <c r="P26" s="275"/>
    </row>
    <row r="27" spans="1:16" s="23" customFormat="1" x14ac:dyDescent="0.2">
      <c r="A27" s="465" t="s">
        <v>81</v>
      </c>
      <c r="B27" s="475" t="s">
        <v>25</v>
      </c>
      <c r="C27" s="476"/>
      <c r="D27" s="476"/>
      <c r="E27" s="476"/>
      <c r="F27" s="476"/>
      <c r="G27" s="476"/>
      <c r="H27" s="476"/>
      <c r="I27" s="476"/>
      <c r="J27" s="477"/>
      <c r="K27" s="275"/>
      <c r="M27" s="275"/>
      <c r="N27" s="275"/>
      <c r="O27" s="275"/>
      <c r="P27" s="275"/>
    </row>
    <row r="28" spans="1:16" s="23" customFormat="1" x14ac:dyDescent="0.2">
      <c r="A28" s="466"/>
      <c r="B28" s="478" t="s">
        <v>8</v>
      </c>
      <c r="C28" s="479"/>
      <c r="D28" s="480"/>
      <c r="E28" s="478" t="s">
        <v>9</v>
      </c>
      <c r="F28" s="479"/>
      <c r="G28" s="480"/>
      <c r="H28" s="176" t="s">
        <v>101</v>
      </c>
      <c r="I28" s="176" t="s">
        <v>102</v>
      </c>
      <c r="J28" s="176" t="s">
        <v>103</v>
      </c>
      <c r="K28" s="275"/>
      <c r="M28" s="275"/>
      <c r="N28" s="275"/>
      <c r="O28" s="275"/>
      <c r="P28" s="275"/>
    </row>
    <row r="29" spans="1:16" s="23" customFormat="1" ht="27.6" customHeight="1" x14ac:dyDescent="0.2">
      <c r="A29" s="466"/>
      <c r="B29" s="301" t="s">
        <v>586</v>
      </c>
      <c r="C29" s="324"/>
      <c r="D29" s="325"/>
      <c r="E29" s="301" t="s">
        <v>587</v>
      </c>
      <c r="F29" s="324"/>
      <c r="G29" s="325"/>
      <c r="H29" s="33">
        <v>1000</v>
      </c>
      <c r="I29" s="33">
        <v>3000</v>
      </c>
      <c r="J29" s="33">
        <v>5000</v>
      </c>
      <c r="K29" s="275"/>
      <c r="M29" s="275"/>
      <c r="N29" s="275"/>
      <c r="O29" s="275"/>
      <c r="P29" s="275"/>
    </row>
    <row r="30" spans="1:16" s="23" customFormat="1" ht="27.6" customHeight="1" x14ac:dyDescent="0.2">
      <c r="A30" s="466"/>
      <c r="B30" s="301" t="s">
        <v>586</v>
      </c>
      <c r="C30" s="324"/>
      <c r="D30" s="325"/>
      <c r="E30" s="301" t="s">
        <v>588</v>
      </c>
      <c r="F30" s="302"/>
      <c r="G30" s="303"/>
      <c r="H30" s="33">
        <v>150000</v>
      </c>
      <c r="I30" s="33">
        <v>170000</v>
      </c>
      <c r="J30" s="33">
        <v>180000</v>
      </c>
      <c r="K30" s="275"/>
      <c r="M30" s="275"/>
      <c r="N30" s="275"/>
      <c r="O30" s="275"/>
      <c r="P30" s="275"/>
    </row>
    <row r="31" spans="1:16" s="23" customFormat="1" ht="31.9" customHeight="1" x14ac:dyDescent="0.2">
      <c r="A31" s="466"/>
      <c r="B31" s="301" t="s">
        <v>586</v>
      </c>
      <c r="C31" s="324"/>
      <c r="D31" s="325"/>
      <c r="E31" s="301" t="s">
        <v>589</v>
      </c>
      <c r="F31" s="302"/>
      <c r="G31" s="303"/>
      <c r="H31" s="276">
        <v>0.5</v>
      </c>
      <c r="I31" s="276">
        <v>0.6</v>
      </c>
      <c r="J31" s="276">
        <v>0.62</v>
      </c>
      <c r="K31" s="275"/>
      <c r="M31" s="275"/>
      <c r="N31" s="275"/>
      <c r="O31" s="275"/>
      <c r="P31" s="275"/>
    </row>
    <row r="32" spans="1:16" s="275" customFormat="1" ht="27" customHeight="1" x14ac:dyDescent="0.2">
      <c r="A32" s="465" t="s">
        <v>82</v>
      </c>
      <c r="B32" s="468" t="s">
        <v>26</v>
      </c>
      <c r="C32" s="469"/>
      <c r="D32" s="469"/>
      <c r="E32" s="469"/>
      <c r="F32" s="469"/>
      <c r="G32" s="469"/>
      <c r="H32" s="469"/>
      <c r="I32" s="469"/>
      <c r="J32" s="470"/>
      <c r="L32" s="23"/>
    </row>
    <row r="33" spans="1:13" s="275" customFormat="1" x14ac:dyDescent="0.2">
      <c r="A33" s="466"/>
      <c r="B33" s="177" t="s">
        <v>14</v>
      </c>
      <c r="C33" s="471" t="s">
        <v>153</v>
      </c>
      <c r="D33" s="472"/>
      <c r="E33" s="472"/>
      <c r="F33" s="472"/>
      <c r="G33" s="472"/>
      <c r="H33" s="472"/>
      <c r="I33" s="472"/>
      <c r="J33" s="473"/>
      <c r="L33" s="23"/>
    </row>
    <row r="34" spans="1:13" s="275" customFormat="1" x14ac:dyDescent="0.2">
      <c r="A34" s="466"/>
      <c r="B34" s="177" t="s">
        <v>15</v>
      </c>
      <c r="C34" s="474" t="s">
        <v>153</v>
      </c>
      <c r="D34" s="474"/>
      <c r="E34" s="474"/>
      <c r="F34" s="474"/>
      <c r="G34" s="474"/>
      <c r="H34" s="474"/>
      <c r="I34" s="474"/>
      <c r="J34" s="474"/>
      <c r="L34" s="23"/>
    </row>
    <row r="35" spans="1:13" s="275" customFormat="1" ht="25.5" x14ac:dyDescent="0.2">
      <c r="A35" s="466"/>
      <c r="B35" s="177" t="s">
        <v>13</v>
      </c>
      <c r="C35" s="474" t="s">
        <v>153</v>
      </c>
      <c r="D35" s="474"/>
      <c r="E35" s="474"/>
      <c r="F35" s="474"/>
      <c r="G35" s="474"/>
      <c r="H35" s="474"/>
      <c r="I35" s="474"/>
      <c r="J35" s="474"/>
      <c r="L35" s="23"/>
      <c r="M35" s="278"/>
    </row>
    <row r="36" spans="1:13" s="275" customFormat="1" x14ac:dyDescent="0.2">
      <c r="A36" s="466"/>
      <c r="B36" s="407" t="s">
        <v>90</v>
      </c>
      <c r="C36" s="408"/>
      <c r="D36" s="408"/>
      <c r="E36" s="408"/>
      <c r="F36" s="408"/>
      <c r="G36" s="408"/>
      <c r="H36" s="408"/>
      <c r="I36" s="451" t="s">
        <v>89</v>
      </c>
      <c r="J36" s="452"/>
      <c r="L36" s="23"/>
    </row>
    <row r="37" spans="1:13" s="275" customFormat="1" x14ac:dyDescent="0.2">
      <c r="A37" s="467"/>
      <c r="B37" s="453" t="s">
        <v>153</v>
      </c>
      <c r="C37" s="454"/>
      <c r="D37" s="454"/>
      <c r="E37" s="454"/>
      <c r="F37" s="454"/>
      <c r="G37" s="454"/>
      <c r="H37" s="454"/>
      <c r="I37" s="454"/>
      <c r="J37" s="455"/>
      <c r="L37" s="23"/>
    </row>
    <row r="38" spans="1:13" s="275" customFormat="1" ht="213" customHeight="1" x14ac:dyDescent="0.2">
      <c r="A38" s="170" t="s">
        <v>83</v>
      </c>
      <c r="B38" s="456" t="s">
        <v>595</v>
      </c>
      <c r="C38" s="457"/>
      <c r="D38" s="457"/>
      <c r="E38" s="457"/>
      <c r="F38" s="457"/>
      <c r="G38" s="457"/>
      <c r="H38" s="457"/>
      <c r="I38" s="457"/>
      <c r="J38" s="458"/>
      <c r="L38" s="23"/>
    </row>
    <row r="39" spans="1:13" s="275" customFormat="1" x14ac:dyDescent="0.2">
      <c r="B39" s="298" t="s">
        <v>21</v>
      </c>
      <c r="C39" s="298"/>
      <c r="D39" s="298"/>
      <c r="E39" s="298"/>
      <c r="F39" s="299"/>
      <c r="G39" s="299"/>
      <c r="L39" s="23"/>
    </row>
    <row r="40" spans="1:13" s="275" customFormat="1" x14ac:dyDescent="0.2">
      <c r="B40" s="290" t="s">
        <v>22</v>
      </c>
      <c r="C40" s="290"/>
      <c r="D40" s="290"/>
      <c r="E40" s="290"/>
      <c r="F40" s="291"/>
      <c r="G40" s="291"/>
      <c r="L40" s="23"/>
    </row>
    <row r="41" spans="1:13" s="275" customFormat="1" x14ac:dyDescent="0.2">
      <c r="B41" s="292"/>
      <c r="C41" s="292"/>
      <c r="D41" s="292"/>
      <c r="E41" s="292"/>
      <c r="F41" s="300"/>
      <c r="G41" s="300"/>
      <c r="L41" s="23"/>
    </row>
    <row r="42" spans="1:13" s="275" customFormat="1" x14ac:dyDescent="0.2">
      <c r="B42" s="290" t="s">
        <v>91</v>
      </c>
      <c r="C42" s="290"/>
      <c r="D42" s="290"/>
      <c r="E42" s="290"/>
      <c r="F42" s="291"/>
      <c r="G42" s="291"/>
      <c r="L42" s="23"/>
    </row>
    <row r="43" spans="1:13" s="275" customFormat="1" x14ac:dyDescent="0.2">
      <c r="B43" s="292"/>
      <c r="C43" s="293"/>
      <c r="D43" s="270"/>
      <c r="E43" s="270"/>
      <c r="F43" s="270"/>
      <c r="G43" s="270"/>
      <c r="L43" s="23"/>
    </row>
    <row r="44" spans="1:13" s="275" customFormat="1" x14ac:dyDescent="0.2">
      <c r="B44" s="290" t="s">
        <v>27</v>
      </c>
      <c r="C44" s="291"/>
      <c r="D44" s="270"/>
      <c r="E44" s="270"/>
      <c r="F44" s="270"/>
      <c r="G44" s="270"/>
      <c r="L44" s="23"/>
    </row>
    <row r="45" spans="1:13" s="275" customFormat="1" x14ac:dyDescent="0.2">
      <c r="B45" s="292"/>
      <c r="C45" s="293"/>
      <c r="D45" s="270"/>
      <c r="E45" s="270"/>
      <c r="F45" s="270"/>
      <c r="G45" s="270"/>
      <c r="L45" s="23"/>
    </row>
    <row r="46" spans="1:13" s="275" customFormat="1" x14ac:dyDescent="0.2">
      <c r="B46" s="290" t="s">
        <v>30</v>
      </c>
      <c r="C46" s="291"/>
      <c r="D46" s="270"/>
      <c r="E46" s="270"/>
      <c r="F46" s="270"/>
      <c r="G46" s="270"/>
      <c r="L46" s="23"/>
    </row>
    <row r="47" spans="1:13" s="275" customFormat="1" x14ac:dyDescent="0.2">
      <c r="A47" s="294" t="s">
        <v>100</v>
      </c>
      <c r="B47" s="294"/>
      <c r="C47" s="294"/>
      <c r="D47" s="294"/>
      <c r="E47" s="294"/>
      <c r="F47" s="294"/>
      <c r="G47" s="294"/>
      <c r="H47" s="294"/>
      <c r="I47" s="294"/>
      <c r="J47" s="294"/>
      <c r="L47" s="23"/>
    </row>
  </sheetData>
  <mergeCells count="64">
    <mergeCell ref="B1:I1"/>
    <mergeCell ref="B3:C3"/>
    <mergeCell ref="D3:G3"/>
    <mergeCell ref="B4:C4"/>
    <mergeCell ref="D4:J4"/>
    <mergeCell ref="L7:M7"/>
    <mergeCell ref="C8:J8"/>
    <mergeCell ref="C9:J9"/>
    <mergeCell ref="C10:J10"/>
    <mergeCell ref="B11:D11"/>
    <mergeCell ref="E11:J11"/>
    <mergeCell ref="B7:J7"/>
    <mergeCell ref="A12:A13"/>
    <mergeCell ref="C12:D12"/>
    <mergeCell ref="E12:J12"/>
    <mergeCell ref="C13:D13"/>
    <mergeCell ref="E13:J13"/>
    <mergeCell ref="B16:E16"/>
    <mergeCell ref="F16:J16"/>
    <mergeCell ref="B17:E17"/>
    <mergeCell ref="F17:J17"/>
    <mergeCell ref="A18:A26"/>
    <mergeCell ref="B18:J18"/>
    <mergeCell ref="B19:D19"/>
    <mergeCell ref="B20:D20"/>
    <mergeCell ref="B21:D21"/>
    <mergeCell ref="B22:D22"/>
    <mergeCell ref="A14:A17"/>
    <mergeCell ref="B14:E14"/>
    <mergeCell ref="F14:J14"/>
    <mergeCell ref="B15:E15"/>
    <mergeCell ref="F15:J15"/>
    <mergeCell ref="B23:J23"/>
    <mergeCell ref="B24:D24"/>
    <mergeCell ref="B25:D25"/>
    <mergeCell ref="B26:D26"/>
    <mergeCell ref="A27:A31"/>
    <mergeCell ref="B27:J27"/>
    <mergeCell ref="B28:D28"/>
    <mergeCell ref="E28:G28"/>
    <mergeCell ref="B29:D29"/>
    <mergeCell ref="E29:G29"/>
    <mergeCell ref="A32:A37"/>
    <mergeCell ref="B32:J32"/>
    <mergeCell ref="C33:J33"/>
    <mergeCell ref="C34:J34"/>
    <mergeCell ref="B36:H36"/>
    <mergeCell ref="I36:J36"/>
    <mergeCell ref="B41:G41"/>
    <mergeCell ref="B42:G42"/>
    <mergeCell ref="B30:D30"/>
    <mergeCell ref="E30:G30"/>
    <mergeCell ref="B31:D31"/>
    <mergeCell ref="E31:G31"/>
    <mergeCell ref="C35:J35"/>
    <mergeCell ref="B37:J37"/>
    <mergeCell ref="B38:J38"/>
    <mergeCell ref="B39:G39"/>
    <mergeCell ref="B40:G40"/>
    <mergeCell ref="B43:C43"/>
    <mergeCell ref="B44:C44"/>
    <mergeCell ref="B45:C45"/>
    <mergeCell ref="B46:C46"/>
    <mergeCell ref="A47:J47"/>
  </mergeCells>
  <dataValidations count="9">
    <dataValidation allowBlank="1" showInputMessage="1" showErrorMessage="1" prompt="Norāda Ministru kabineta vai Saeimas lēmumu, gadu, pasākuma kodu" sqref="B37:J37"/>
    <dataValidation allowBlank="1" showInputMessage="1" showErrorMessage="1" prompt="Citē atbilstošo vidēja termiņa budžeta ietvara likuma pantu, punktu. " sqref="E11:J11"/>
    <dataValidation allowBlank="1" showInputMessage="1" showErrorMessage="1" prompt="Norāda Valdības rīcības plāna punktu, kura izpildi nodrošinās attiecīgais prioritārais pasākums" sqref="C10:J10"/>
    <dataValidation type="custom" errorStyle="information" allowBlank="1" showInputMessage="1" showErrorMessage="1" error="Ir ievadīti vairāk nekā 250 vārdi" prompt="ne vairāk kā 250 vārdu" sqref="C9:J9">
      <formula1>LEN(TRIM(C9))-LEN(SUBSTITUTE(C9," ",""))+1&lt;251</formula1>
    </dataValidation>
    <dataValidation type="custom" errorStyle="information" allowBlank="1" showInputMessage="1" showErrorMessage="1" error="Ir ievadīti vairāk nekā 200 vārdi" prompt="apraksts, ne vairāk kā 200 vārdu" sqref="E12:J13">
      <formula1>LEN(TRIM(E12))-LEN(SUBSTITUTE(E12," ",""))+1&lt;201</formula1>
    </dataValidation>
    <dataValidation type="custom" errorStyle="information" allowBlank="1" showInputMessage="1" showErrorMessage="1" error="Ir ievadītas vairāk nekā 250 zīmes" prompt="ne vairāk kā 250 zīmju" sqref="C8:J8">
      <formula1>LEN(TRIM(C8))&lt;=250</formula1>
    </dataValidation>
    <dataValidation errorStyle="information" allowBlank="1" showInputMessage="1" showErrorMessage="1" sqref="D4:I4"/>
    <dataValidation type="whole" errorStyle="information" allowBlank="1" showInputMessage="1" showErrorMessage="1" error="Jāievada skaitlis" sqref="E20:J22">
      <formula1>-1000000000000</formula1>
      <formula2>1000000000000</formula2>
    </dataValidation>
    <dataValidation type="whole" errorStyle="information" allowBlank="1" showInputMessage="1" showErrorMessage="1" error="Jāievada skaitlis" sqref="E24:J25">
      <formula1>-100000000000000</formula1>
      <formula2>100000000000000</formula2>
    </dataValidation>
  </dataValidations>
  <pageMargins left="0.70866141732283472" right="0.70866141732283472" top="0.74803149606299213" bottom="0.74803149606299213" header="0.31496062992125984" footer="0.31496062992125984"/>
  <pageSetup paperSize="9" fitToHeight="0" orientation="landscape" r:id="rId1"/>
  <ignoredErrors>
    <ignoredError sqref="E26:I26"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7"/>
  <sheetViews>
    <sheetView zoomScaleNormal="100" workbookViewId="0">
      <selection activeCell="C10" sqref="C10:J10"/>
    </sheetView>
  </sheetViews>
  <sheetFormatPr defaultRowHeight="12.75" x14ac:dyDescent="0.2"/>
  <cols>
    <col min="1" max="1" width="3.5703125" style="143" customWidth="1"/>
    <col min="2" max="2" width="25.7109375" style="143" customWidth="1"/>
    <col min="3" max="3" width="13.7109375" style="143" customWidth="1"/>
    <col min="4" max="4" width="5.28515625" style="143" customWidth="1"/>
    <col min="5" max="9" width="14.28515625" style="143" customWidth="1"/>
    <col min="10" max="10" width="16.7109375" style="143" customWidth="1"/>
    <col min="11" max="11" width="8.7109375" style="143"/>
    <col min="12" max="12" width="8.7109375" style="23"/>
    <col min="13" max="13" width="9.28515625" style="143" bestFit="1" customWidth="1"/>
    <col min="14" max="14" width="12.28515625" style="143" customWidth="1"/>
  </cols>
  <sheetData>
    <row r="1" spans="1:13" x14ac:dyDescent="0.2">
      <c r="A1" s="22" t="s">
        <v>0</v>
      </c>
      <c r="B1" s="22"/>
      <c r="C1" s="22"/>
      <c r="D1" s="22"/>
      <c r="E1" s="22"/>
      <c r="F1" s="22"/>
      <c r="G1" s="22"/>
    </row>
    <row r="2" spans="1:13" ht="15.75" x14ac:dyDescent="0.2">
      <c r="B2" s="359" t="s">
        <v>18</v>
      </c>
      <c r="C2" s="359"/>
      <c r="D2" s="359"/>
      <c r="E2" s="359"/>
      <c r="F2" s="359"/>
      <c r="G2" s="359"/>
      <c r="H2" s="359"/>
      <c r="I2" s="359"/>
      <c r="L2" s="143"/>
      <c r="M2" s="24"/>
    </row>
    <row r="3" spans="1:13" x14ac:dyDescent="0.2">
      <c r="A3" s="25"/>
      <c r="B3" s="26"/>
      <c r="C3" s="26"/>
      <c r="D3" s="26"/>
      <c r="E3" s="26"/>
      <c r="F3" s="26"/>
      <c r="G3" s="26"/>
      <c r="H3" s="26"/>
      <c r="I3" s="26"/>
      <c r="L3" s="27"/>
      <c r="M3" s="24"/>
    </row>
    <row r="4" spans="1:13" x14ac:dyDescent="0.2">
      <c r="A4" s="25"/>
      <c r="B4" s="518" t="s">
        <v>185</v>
      </c>
      <c r="C4" s="518"/>
      <c r="D4" s="519" t="s">
        <v>45</v>
      </c>
      <c r="E4" s="519"/>
      <c r="F4" s="519"/>
      <c r="G4" s="519"/>
      <c r="L4" s="27"/>
      <c r="M4" s="24"/>
    </row>
    <row r="5" spans="1:13" x14ac:dyDescent="0.2">
      <c r="A5" s="25"/>
      <c r="B5" s="362" t="s">
        <v>19</v>
      </c>
      <c r="C5" s="362"/>
      <c r="D5" s="363" t="s">
        <v>603</v>
      </c>
      <c r="E5" s="363"/>
      <c r="F5" s="363"/>
      <c r="G5" s="363"/>
      <c r="H5" s="363"/>
      <c r="I5" s="363"/>
      <c r="J5" s="851"/>
      <c r="L5" s="27"/>
      <c r="M5" s="24"/>
    </row>
    <row r="6" spans="1:13" x14ac:dyDescent="0.2">
      <c r="A6" s="25"/>
      <c r="B6" s="28" t="s">
        <v>11</v>
      </c>
      <c r="C6" s="29" t="s">
        <v>389</v>
      </c>
      <c r="D6" s="30"/>
      <c r="E6" s="30"/>
      <c r="F6" s="30"/>
      <c r="G6" s="30"/>
      <c r="H6" s="30"/>
      <c r="I6" s="30"/>
      <c r="L6" s="27"/>
      <c r="M6" s="24"/>
    </row>
    <row r="7" spans="1:13" x14ac:dyDescent="0.2">
      <c r="A7" s="25"/>
      <c r="B7" s="25"/>
      <c r="C7" s="25"/>
      <c r="L7" s="27"/>
      <c r="M7" s="24"/>
    </row>
    <row r="8" spans="1:13" x14ac:dyDescent="0.2">
      <c r="A8" s="31" t="s">
        <v>12</v>
      </c>
      <c r="B8" s="517" t="s">
        <v>20</v>
      </c>
      <c r="C8" s="517"/>
      <c r="D8" s="517"/>
      <c r="E8" s="517"/>
      <c r="F8" s="517"/>
      <c r="G8" s="517"/>
      <c r="H8" s="517"/>
      <c r="I8" s="517"/>
      <c r="J8" s="517"/>
      <c r="L8" s="506" t="s">
        <v>93</v>
      </c>
      <c r="M8" s="507"/>
    </row>
    <row r="9" spans="1:13" ht="33.6" customHeight="1" x14ac:dyDescent="0.2">
      <c r="A9" s="3" t="s">
        <v>74</v>
      </c>
      <c r="B9" s="141" t="s">
        <v>16</v>
      </c>
      <c r="C9" s="508" t="s">
        <v>601</v>
      </c>
      <c r="D9" s="508"/>
      <c r="E9" s="508"/>
      <c r="F9" s="508"/>
      <c r="G9" s="508"/>
      <c r="H9" s="508"/>
      <c r="I9" s="508"/>
      <c r="J9" s="509"/>
      <c r="L9" s="14">
        <f>LEN(TRIM(C9))</f>
        <v>217</v>
      </c>
      <c r="M9" s="15" t="s">
        <v>67</v>
      </c>
    </row>
    <row r="10" spans="1:13" ht="223.5" customHeight="1" x14ac:dyDescent="0.2">
      <c r="A10" s="139" t="s">
        <v>75</v>
      </c>
      <c r="B10" s="141" t="s">
        <v>17</v>
      </c>
      <c r="C10" s="493" t="s">
        <v>596</v>
      </c>
      <c r="D10" s="852"/>
      <c r="E10" s="852"/>
      <c r="F10" s="852"/>
      <c r="G10" s="852"/>
      <c r="H10" s="852"/>
      <c r="I10" s="852"/>
      <c r="J10" s="853"/>
      <c r="L10" s="12">
        <f>LEN(TRIM(C10))-LEN(SUBSTITUTE(C10," ",""))+1</f>
        <v>247</v>
      </c>
      <c r="M10" s="13" t="s">
        <v>68</v>
      </c>
    </row>
    <row r="11" spans="1:13" x14ac:dyDescent="0.2">
      <c r="A11" s="138" t="s">
        <v>76</v>
      </c>
      <c r="B11" s="178" t="s">
        <v>23</v>
      </c>
      <c r="C11" s="854" t="s">
        <v>366</v>
      </c>
      <c r="D11" s="854"/>
      <c r="E11" s="854"/>
      <c r="F11" s="854"/>
      <c r="G11" s="854"/>
      <c r="H11" s="854"/>
      <c r="I11" s="854"/>
      <c r="J11" s="855"/>
      <c r="L11" s="27"/>
      <c r="M11" s="24"/>
    </row>
    <row r="12" spans="1:13" ht="124.5" customHeight="1" x14ac:dyDescent="0.2">
      <c r="A12" s="3" t="s">
        <v>77</v>
      </c>
      <c r="B12" s="514" t="s">
        <v>31</v>
      </c>
      <c r="C12" s="515"/>
      <c r="D12" s="515"/>
      <c r="E12" s="856" t="s">
        <v>255</v>
      </c>
      <c r="F12" s="857"/>
      <c r="G12" s="857"/>
      <c r="H12" s="857"/>
      <c r="I12" s="857"/>
      <c r="J12" s="857"/>
      <c r="K12" s="142"/>
      <c r="L12" s="24"/>
      <c r="M12" s="24"/>
    </row>
    <row r="13" spans="1:13" ht="73.5" customHeight="1" x14ac:dyDescent="0.2">
      <c r="A13" s="465" t="s">
        <v>78</v>
      </c>
      <c r="B13" s="141" t="s">
        <v>29</v>
      </c>
      <c r="C13" s="521" t="s">
        <v>69</v>
      </c>
      <c r="D13" s="414"/>
      <c r="E13" s="858" t="s">
        <v>256</v>
      </c>
      <c r="F13" s="494"/>
      <c r="G13" s="494"/>
      <c r="H13" s="494"/>
      <c r="I13" s="494"/>
      <c r="J13" s="495"/>
      <c r="L13" s="4">
        <f>LEN(TRIM(E13))-LEN(SUBSTITUTE(E13," ",""))+1</f>
        <v>56</v>
      </c>
      <c r="M13" s="5" t="s">
        <v>68</v>
      </c>
    </row>
    <row r="14" spans="1:13" ht="25.5" x14ac:dyDescent="0.2">
      <c r="A14" s="492"/>
      <c r="B14" s="141" t="s">
        <v>28</v>
      </c>
      <c r="C14" s="521" t="s">
        <v>35</v>
      </c>
      <c r="D14" s="521"/>
      <c r="E14" s="471" t="s">
        <v>153</v>
      </c>
      <c r="F14" s="496"/>
      <c r="G14" s="496"/>
      <c r="H14" s="496"/>
      <c r="I14" s="496"/>
      <c r="J14" s="497"/>
      <c r="L14" s="12">
        <f>LEN(TRIM(E14))-LEN(SUBSTITUTE(E14," ",""))+1</f>
        <v>1</v>
      </c>
      <c r="M14" s="13" t="s">
        <v>68</v>
      </c>
    </row>
    <row r="15" spans="1:13" ht="39" customHeight="1" x14ac:dyDescent="0.2">
      <c r="A15" s="137" t="s">
        <v>79</v>
      </c>
      <c r="B15" s="499" t="s">
        <v>73</v>
      </c>
      <c r="C15" s="500"/>
      <c r="D15" s="500"/>
      <c r="E15" s="500"/>
      <c r="F15" s="501" t="s">
        <v>72</v>
      </c>
      <c r="G15" s="502"/>
      <c r="H15" s="502"/>
      <c r="I15" s="502"/>
      <c r="J15" s="503"/>
    </row>
    <row r="16" spans="1:13" ht="33.6" customHeight="1" x14ac:dyDescent="0.2">
      <c r="A16" s="140"/>
      <c r="B16" s="859" t="s">
        <v>257</v>
      </c>
      <c r="C16" s="860"/>
      <c r="D16" s="860"/>
      <c r="E16" s="861"/>
      <c r="F16" s="862" t="s">
        <v>258</v>
      </c>
      <c r="G16" s="863"/>
      <c r="H16" s="863"/>
      <c r="I16" s="863"/>
      <c r="J16" s="863"/>
    </row>
    <row r="17" spans="1:15" ht="34.5" customHeight="1" x14ac:dyDescent="0.2">
      <c r="A17" s="140"/>
      <c r="B17" s="859" t="s">
        <v>259</v>
      </c>
      <c r="C17" s="860"/>
      <c r="D17" s="860"/>
      <c r="E17" s="861"/>
      <c r="F17" s="862" t="s">
        <v>258</v>
      </c>
      <c r="G17" s="863"/>
      <c r="H17" s="863"/>
      <c r="I17" s="863"/>
      <c r="J17" s="863"/>
    </row>
    <row r="18" spans="1:15" x14ac:dyDescent="0.2">
      <c r="A18" s="465" t="s">
        <v>80</v>
      </c>
      <c r="B18" s="468" t="s">
        <v>7</v>
      </c>
      <c r="C18" s="469"/>
      <c r="D18" s="469"/>
      <c r="E18" s="469"/>
      <c r="F18" s="469"/>
      <c r="G18" s="469"/>
      <c r="H18" s="469"/>
      <c r="I18" s="469"/>
      <c r="J18" s="470"/>
    </row>
    <row r="19" spans="1:15" ht="52.5" x14ac:dyDescent="0.2">
      <c r="A19" s="466"/>
      <c r="B19" s="484"/>
      <c r="C19" s="484"/>
      <c r="D19" s="484"/>
      <c r="E19" s="8" t="s">
        <v>101</v>
      </c>
      <c r="F19" s="8" t="s">
        <v>102</v>
      </c>
      <c r="G19" s="8" t="s">
        <v>103</v>
      </c>
      <c r="H19" s="9" t="s">
        <v>94</v>
      </c>
      <c r="I19" s="9" t="s">
        <v>95</v>
      </c>
      <c r="J19" s="9" t="s">
        <v>96</v>
      </c>
    </row>
    <row r="20" spans="1:15" x14ac:dyDescent="0.2">
      <c r="A20" s="466"/>
      <c r="B20" s="402" t="s">
        <v>99</v>
      </c>
      <c r="C20" s="403"/>
      <c r="D20" s="404"/>
      <c r="E20" s="33" t="s">
        <v>153</v>
      </c>
      <c r="F20" s="33" t="s">
        <v>153</v>
      </c>
      <c r="G20" s="33" t="s">
        <v>153</v>
      </c>
      <c r="H20" s="34" t="s">
        <v>153</v>
      </c>
      <c r="I20" s="34" t="s">
        <v>153</v>
      </c>
      <c r="J20" s="35" t="s">
        <v>153</v>
      </c>
    </row>
    <row r="21" spans="1:15" x14ac:dyDescent="0.2">
      <c r="A21" s="466"/>
      <c r="B21" s="485" t="s">
        <v>97</v>
      </c>
      <c r="C21" s="485"/>
      <c r="D21" s="486"/>
      <c r="E21" s="33">
        <v>3000000</v>
      </c>
      <c r="F21" s="33">
        <v>3000000</v>
      </c>
      <c r="G21" s="33">
        <v>2750000</v>
      </c>
      <c r="H21" s="33" t="s">
        <v>153</v>
      </c>
      <c r="I21" s="34" t="s">
        <v>153</v>
      </c>
      <c r="J21" s="37" t="s">
        <v>153</v>
      </c>
    </row>
    <row r="22" spans="1:15" x14ac:dyDescent="0.2">
      <c r="A22" s="466"/>
      <c r="B22" s="487" t="s">
        <v>98</v>
      </c>
      <c r="C22" s="488"/>
      <c r="D22" s="488"/>
      <c r="E22" s="33">
        <v>344355</v>
      </c>
      <c r="F22" s="33">
        <v>344355</v>
      </c>
      <c r="G22" s="33">
        <v>344355</v>
      </c>
      <c r="H22" s="33" t="s">
        <v>153</v>
      </c>
      <c r="I22" s="34" t="s">
        <v>153</v>
      </c>
      <c r="J22" s="37" t="s">
        <v>153</v>
      </c>
    </row>
    <row r="23" spans="1:15" x14ac:dyDescent="0.2">
      <c r="A23" s="466"/>
      <c r="B23" s="487" t="s">
        <v>92</v>
      </c>
      <c r="C23" s="488"/>
      <c r="D23" s="488"/>
      <c r="E23" s="488"/>
      <c r="F23" s="488"/>
      <c r="G23" s="488"/>
      <c r="H23" s="488"/>
      <c r="I23" s="488"/>
      <c r="J23" s="489"/>
    </row>
    <row r="24" spans="1:15" x14ac:dyDescent="0.2">
      <c r="A24" s="466"/>
      <c r="B24" s="490" t="s">
        <v>24</v>
      </c>
      <c r="C24" s="490"/>
      <c r="D24" s="491"/>
      <c r="E24" s="33" t="s">
        <v>153</v>
      </c>
      <c r="F24" s="33" t="s">
        <v>153</v>
      </c>
      <c r="G24" s="33" t="s">
        <v>153</v>
      </c>
      <c r="H24" s="33" t="s">
        <v>153</v>
      </c>
      <c r="I24" s="38" t="s">
        <v>153</v>
      </c>
      <c r="J24" s="37" t="s">
        <v>153</v>
      </c>
    </row>
    <row r="25" spans="1:15" x14ac:dyDescent="0.2">
      <c r="A25" s="466"/>
      <c r="B25" s="490" t="s">
        <v>6</v>
      </c>
      <c r="C25" s="490"/>
      <c r="D25" s="491"/>
      <c r="E25" s="33">
        <v>3000000</v>
      </c>
      <c r="F25" s="33">
        <v>3000000</v>
      </c>
      <c r="G25" s="33">
        <v>2750000</v>
      </c>
      <c r="H25" s="33" t="s">
        <v>153</v>
      </c>
      <c r="I25" s="38" t="s">
        <v>153</v>
      </c>
      <c r="J25" s="37" t="s">
        <v>153</v>
      </c>
      <c r="N25" s="161"/>
    </row>
    <row r="26" spans="1:15" ht="27" customHeight="1" x14ac:dyDescent="0.2">
      <c r="A26" s="467"/>
      <c r="B26" s="405" t="s">
        <v>104</v>
      </c>
      <c r="C26" s="405"/>
      <c r="D26" s="406"/>
      <c r="E26" s="39" t="s">
        <v>260</v>
      </c>
      <c r="F26" s="39" t="s">
        <v>260</v>
      </c>
      <c r="G26" s="39" t="s">
        <v>260</v>
      </c>
      <c r="H26" s="39" t="s">
        <v>153</v>
      </c>
      <c r="I26" s="39" t="s">
        <v>153</v>
      </c>
      <c r="J26" s="37" t="s">
        <v>153</v>
      </c>
    </row>
    <row r="27" spans="1:15" x14ac:dyDescent="0.2">
      <c r="A27" s="465" t="s">
        <v>81</v>
      </c>
      <c r="B27" s="475" t="s">
        <v>25</v>
      </c>
      <c r="C27" s="476"/>
      <c r="D27" s="476"/>
      <c r="E27" s="476"/>
      <c r="F27" s="476"/>
      <c r="G27" s="476"/>
      <c r="H27" s="476"/>
      <c r="I27" s="476"/>
      <c r="J27" s="477"/>
    </row>
    <row r="28" spans="1:15" x14ac:dyDescent="0.2">
      <c r="A28" s="466"/>
      <c r="B28" s="478" t="s">
        <v>8</v>
      </c>
      <c r="C28" s="479"/>
      <c r="D28" s="480"/>
      <c r="E28" s="478" t="s">
        <v>9</v>
      </c>
      <c r="F28" s="479"/>
      <c r="G28" s="480"/>
      <c r="H28" s="10" t="s">
        <v>101</v>
      </c>
      <c r="I28" s="10" t="s">
        <v>102</v>
      </c>
      <c r="J28" s="10" t="s">
        <v>103</v>
      </c>
    </row>
    <row r="29" spans="1:15" ht="46.15" customHeight="1" x14ac:dyDescent="0.2">
      <c r="A29" s="466"/>
      <c r="B29" s="864" t="s">
        <v>261</v>
      </c>
      <c r="C29" s="865"/>
      <c r="D29" s="866"/>
      <c r="E29" s="864" t="s">
        <v>474</v>
      </c>
      <c r="F29" s="865"/>
      <c r="G29" s="866"/>
      <c r="H29" s="162">
        <v>30</v>
      </c>
      <c r="I29" s="162">
        <v>35</v>
      </c>
      <c r="J29" s="162">
        <v>55</v>
      </c>
    </row>
    <row r="30" spans="1:15" ht="37.5" customHeight="1" x14ac:dyDescent="0.2">
      <c r="A30" s="466"/>
      <c r="B30" s="462" t="s">
        <v>262</v>
      </c>
      <c r="C30" s="463"/>
      <c r="D30" s="464"/>
      <c r="E30" s="462" t="s">
        <v>475</v>
      </c>
      <c r="F30" s="463"/>
      <c r="G30" s="464"/>
      <c r="H30" s="40">
        <v>2823323</v>
      </c>
      <c r="I30" s="40">
        <v>2827823</v>
      </c>
      <c r="J30" s="40">
        <v>2577823</v>
      </c>
      <c r="L30" s="161"/>
      <c r="M30" s="161"/>
      <c r="N30" s="161"/>
      <c r="O30" s="163"/>
    </row>
    <row r="31" spans="1:15" ht="30" customHeight="1" x14ac:dyDescent="0.2">
      <c r="A31" s="138"/>
      <c r="B31" s="462" t="s">
        <v>263</v>
      </c>
      <c r="C31" s="463"/>
      <c r="D31" s="464"/>
      <c r="E31" s="462" t="s">
        <v>476</v>
      </c>
      <c r="F31" s="463"/>
      <c r="G31" s="464"/>
      <c r="H31" s="40">
        <v>7</v>
      </c>
      <c r="I31" s="40">
        <v>7</v>
      </c>
      <c r="J31" s="40">
        <v>11</v>
      </c>
    </row>
    <row r="32" spans="1:15" ht="30" customHeight="1" x14ac:dyDescent="0.2">
      <c r="A32" s="465" t="s">
        <v>82</v>
      </c>
      <c r="B32" s="468" t="s">
        <v>26</v>
      </c>
      <c r="C32" s="469"/>
      <c r="D32" s="469"/>
      <c r="E32" s="469"/>
      <c r="F32" s="469"/>
      <c r="G32" s="469"/>
      <c r="H32" s="469"/>
      <c r="I32" s="469"/>
      <c r="J32" s="470"/>
    </row>
    <row r="33" spans="1:10" x14ac:dyDescent="0.2">
      <c r="A33" s="466"/>
      <c r="B33" s="11" t="s">
        <v>14</v>
      </c>
      <c r="C33" s="471" t="s">
        <v>153</v>
      </c>
      <c r="D33" s="472"/>
      <c r="E33" s="472"/>
      <c r="F33" s="472"/>
      <c r="G33" s="472"/>
      <c r="H33" s="472"/>
      <c r="I33" s="472"/>
      <c r="J33" s="473"/>
    </row>
    <row r="34" spans="1:10" x14ac:dyDescent="0.2">
      <c r="A34" s="466"/>
      <c r="B34" s="11" t="s">
        <v>15</v>
      </c>
      <c r="C34" s="474"/>
      <c r="D34" s="474"/>
      <c r="E34" s="474"/>
      <c r="F34" s="474"/>
      <c r="G34" s="474"/>
      <c r="H34" s="474"/>
      <c r="I34" s="474"/>
      <c r="J34" s="474"/>
    </row>
    <row r="35" spans="1:10" ht="25.5" x14ac:dyDescent="0.2">
      <c r="A35" s="466"/>
      <c r="B35" s="11" t="s">
        <v>13</v>
      </c>
      <c r="C35" s="474" t="s">
        <v>153</v>
      </c>
      <c r="D35" s="474"/>
      <c r="E35" s="474"/>
      <c r="F35" s="474"/>
      <c r="G35" s="474"/>
      <c r="H35" s="474"/>
      <c r="I35" s="474"/>
      <c r="J35" s="474"/>
    </row>
    <row r="36" spans="1:10" x14ac:dyDescent="0.2">
      <c r="A36" s="466"/>
      <c r="B36" s="407" t="s">
        <v>90</v>
      </c>
      <c r="C36" s="408"/>
      <c r="D36" s="408"/>
      <c r="E36" s="408"/>
      <c r="F36" s="408"/>
      <c r="G36" s="408"/>
      <c r="H36" s="408"/>
      <c r="I36" s="451" t="s">
        <v>89</v>
      </c>
      <c r="J36" s="452"/>
    </row>
    <row r="37" spans="1:10" x14ac:dyDescent="0.2">
      <c r="A37" s="467"/>
      <c r="B37" s="453"/>
      <c r="C37" s="454"/>
      <c r="D37" s="454"/>
      <c r="E37" s="454"/>
      <c r="F37" s="454"/>
      <c r="G37" s="454"/>
      <c r="H37" s="454"/>
      <c r="I37" s="454"/>
      <c r="J37" s="455"/>
    </row>
    <row r="38" spans="1:10" ht="67.5" customHeight="1" x14ac:dyDescent="0.2">
      <c r="A38" s="3" t="s">
        <v>83</v>
      </c>
      <c r="B38" s="456" t="s">
        <v>597</v>
      </c>
      <c r="C38" s="457"/>
      <c r="D38" s="457"/>
      <c r="E38" s="457"/>
      <c r="F38" s="457"/>
      <c r="G38" s="457"/>
      <c r="H38" s="457"/>
      <c r="I38" s="457"/>
      <c r="J38" s="458"/>
    </row>
    <row r="39" spans="1:10" x14ac:dyDescent="0.2">
      <c r="B39" s="298" t="s">
        <v>253</v>
      </c>
      <c r="C39" s="298"/>
      <c r="D39" s="298"/>
      <c r="E39" s="298"/>
      <c r="F39" s="299"/>
      <c r="G39" s="299"/>
    </row>
    <row r="40" spans="1:10" x14ac:dyDescent="0.2">
      <c r="B40" s="290" t="s">
        <v>22</v>
      </c>
      <c r="C40" s="290"/>
      <c r="D40" s="290"/>
      <c r="E40" s="290"/>
      <c r="F40" s="291"/>
      <c r="G40" s="291"/>
    </row>
    <row r="41" spans="1:10" x14ac:dyDescent="0.2">
      <c r="B41" s="292"/>
      <c r="C41" s="292"/>
      <c r="D41" s="292"/>
      <c r="E41" s="292"/>
      <c r="F41" s="300"/>
      <c r="G41" s="300"/>
    </row>
    <row r="42" spans="1:10" x14ac:dyDescent="0.2">
      <c r="B42" s="290" t="s">
        <v>91</v>
      </c>
      <c r="C42" s="290"/>
      <c r="D42" s="290"/>
      <c r="E42" s="290"/>
      <c r="F42" s="291"/>
      <c r="G42" s="291"/>
    </row>
    <row r="43" spans="1:10" x14ac:dyDescent="0.2">
      <c r="B43" s="292"/>
      <c r="C43" s="293"/>
      <c r="D43" s="136"/>
      <c r="E43" s="136"/>
      <c r="F43" s="136"/>
      <c r="G43" s="136"/>
    </row>
    <row r="44" spans="1:10" x14ac:dyDescent="0.2">
      <c r="B44" s="290" t="s">
        <v>27</v>
      </c>
      <c r="C44" s="291"/>
      <c r="D44" s="136"/>
      <c r="E44" s="136"/>
      <c r="F44" s="136"/>
      <c r="G44" s="136"/>
    </row>
    <row r="45" spans="1:10" x14ac:dyDescent="0.2">
      <c r="B45" s="292"/>
      <c r="C45" s="293"/>
      <c r="D45" s="136"/>
      <c r="E45" s="136"/>
      <c r="F45" s="136"/>
      <c r="G45" s="136"/>
    </row>
    <row r="46" spans="1:10" x14ac:dyDescent="0.2">
      <c r="B46" s="290" t="s">
        <v>30</v>
      </c>
      <c r="C46" s="291"/>
      <c r="D46" s="136"/>
      <c r="E46" s="136"/>
      <c r="F46" s="136"/>
      <c r="G46" s="136"/>
    </row>
    <row r="47" spans="1:10" x14ac:dyDescent="0.2">
      <c r="A47" s="294" t="s">
        <v>100</v>
      </c>
      <c r="B47" s="294"/>
      <c r="C47" s="294"/>
      <c r="D47" s="294"/>
      <c r="E47" s="294"/>
      <c r="F47" s="294"/>
      <c r="G47" s="294"/>
      <c r="H47" s="294"/>
      <c r="I47" s="294"/>
      <c r="J47" s="294"/>
    </row>
  </sheetData>
  <mergeCells count="61">
    <mergeCell ref="A47:J47"/>
    <mergeCell ref="I36:J36"/>
    <mergeCell ref="B37:J37"/>
    <mergeCell ref="B38:J38"/>
    <mergeCell ref="B39:G39"/>
    <mergeCell ref="B40:G40"/>
    <mergeCell ref="B41:G41"/>
    <mergeCell ref="B42:G42"/>
    <mergeCell ref="B43:C43"/>
    <mergeCell ref="B44:C44"/>
    <mergeCell ref="B45:C45"/>
    <mergeCell ref="B46:C46"/>
    <mergeCell ref="B31:D31"/>
    <mergeCell ref="E31:G31"/>
    <mergeCell ref="A32:A37"/>
    <mergeCell ref="B32:J32"/>
    <mergeCell ref="C33:J33"/>
    <mergeCell ref="C34:J34"/>
    <mergeCell ref="C35:J35"/>
    <mergeCell ref="B36:H36"/>
    <mergeCell ref="A27:A30"/>
    <mergeCell ref="B27:J27"/>
    <mergeCell ref="B28:D28"/>
    <mergeCell ref="E28:G28"/>
    <mergeCell ref="B29:D29"/>
    <mergeCell ref="E29:G29"/>
    <mergeCell ref="B30:D30"/>
    <mergeCell ref="E30:G30"/>
    <mergeCell ref="B16:E16"/>
    <mergeCell ref="F16:J16"/>
    <mergeCell ref="B17:E17"/>
    <mergeCell ref="F17:J17"/>
    <mergeCell ref="A18:A26"/>
    <mergeCell ref="B18:J18"/>
    <mergeCell ref="B19:D19"/>
    <mergeCell ref="B20:D20"/>
    <mergeCell ref="B21:D21"/>
    <mergeCell ref="B22:D22"/>
    <mergeCell ref="B23:J23"/>
    <mergeCell ref="B24:D24"/>
    <mergeCell ref="B25:D25"/>
    <mergeCell ref="B26:D26"/>
    <mergeCell ref="A13:A14"/>
    <mergeCell ref="C13:D13"/>
    <mergeCell ref="E13:J13"/>
    <mergeCell ref="C14:D14"/>
    <mergeCell ref="E14:J14"/>
    <mergeCell ref="B15:E15"/>
    <mergeCell ref="F15:J15"/>
    <mergeCell ref="L8:M8"/>
    <mergeCell ref="C9:J9"/>
    <mergeCell ref="C10:J10"/>
    <mergeCell ref="C11:J11"/>
    <mergeCell ref="B12:D12"/>
    <mergeCell ref="E12:J12"/>
    <mergeCell ref="B8:J8"/>
    <mergeCell ref="B2:I2"/>
    <mergeCell ref="B4:C4"/>
    <mergeCell ref="D4:G4"/>
    <mergeCell ref="B5:C5"/>
    <mergeCell ref="D5:J5"/>
  </mergeCells>
  <dataValidations count="9">
    <dataValidation type="whole" errorStyle="information" allowBlank="1" showInputMessage="1" showErrorMessage="1" error="Jāievada skaitlis" sqref="E24:J25">
      <formula1>-100000000000000</formula1>
      <formula2>100000000000000</formula2>
    </dataValidation>
    <dataValidation type="whole" errorStyle="information" allowBlank="1" showInputMessage="1" showErrorMessage="1" error="Jāievada skaitlis" sqref="E20:J22">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7:J37"/>
  </dataValidations>
  <pageMargins left="0.70866141732283472" right="0.70866141732283472" top="0.74803149606299213" bottom="0.74803149606299213" header="0.31496062992125984" footer="0.31496062992125984"/>
  <pageSetup paperSize="9" scale="98" orientation="landscape" r:id="rId1"/>
  <colBreaks count="1" manualBreakCount="1">
    <brk id="10" max="1048575" man="1"/>
  </colBreaks>
  <ignoredErrors>
    <ignoredError sqref="E26:G26"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2" zoomScaleNormal="100" zoomScalePageLayoutView="120" workbookViewId="0">
      <selection activeCell="C10" sqref="C10:J10"/>
    </sheetView>
  </sheetViews>
  <sheetFormatPr defaultColWidth="8.7109375" defaultRowHeight="12.75" x14ac:dyDescent="0.2"/>
  <cols>
    <col min="1" max="1" width="3.5703125" style="18" customWidth="1"/>
    <col min="2" max="2" width="25.7109375" style="18" customWidth="1"/>
    <col min="3" max="3" width="13.7109375" style="18" customWidth="1"/>
    <col min="4" max="4" width="5.28515625" style="18" customWidth="1"/>
    <col min="5" max="10" width="14.28515625" style="18" customWidth="1"/>
    <col min="11" max="11" width="8.7109375" style="18"/>
    <col min="12" max="12" width="8.7109375" style="23"/>
    <col min="13" max="16384" width="8.7109375" style="18"/>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8"/>
      <c r="M2" s="24"/>
    </row>
    <row r="3" spans="1:13" ht="13.5" customHeight="1" x14ac:dyDescent="0.2">
      <c r="A3" s="25"/>
      <c r="B3" s="26"/>
      <c r="C3" s="26"/>
      <c r="D3" s="26"/>
      <c r="E3" s="26"/>
      <c r="F3" s="26"/>
      <c r="G3" s="26"/>
      <c r="H3" s="26"/>
      <c r="I3" s="26"/>
      <c r="L3" s="27"/>
      <c r="M3" s="24"/>
    </row>
    <row r="4" spans="1:13" ht="13.5" customHeight="1" x14ac:dyDescent="0.2">
      <c r="A4" s="25"/>
      <c r="B4" s="518" t="s">
        <v>105</v>
      </c>
      <c r="C4" s="518"/>
      <c r="D4" s="519" t="s">
        <v>45</v>
      </c>
      <c r="E4" s="519"/>
      <c r="F4" s="519"/>
      <c r="G4" s="519"/>
      <c r="L4" s="27"/>
      <c r="M4" s="24"/>
    </row>
    <row r="5" spans="1:13" ht="27.75" customHeight="1" x14ac:dyDescent="0.2">
      <c r="A5" s="25"/>
      <c r="B5" s="362" t="s">
        <v>19</v>
      </c>
      <c r="C5" s="362"/>
      <c r="D5" s="363" t="s">
        <v>298</v>
      </c>
      <c r="E5" s="363"/>
      <c r="F5" s="363"/>
      <c r="G5" s="363"/>
      <c r="H5" s="363"/>
      <c r="I5" s="363"/>
      <c r="J5" s="526"/>
      <c r="L5" s="27"/>
      <c r="M5" s="24"/>
    </row>
    <row r="6" spans="1:13" x14ac:dyDescent="0.2">
      <c r="A6" s="25"/>
      <c r="B6" s="28" t="s">
        <v>11</v>
      </c>
      <c r="C6" s="29" t="s">
        <v>590</v>
      </c>
      <c r="D6" s="30"/>
      <c r="E6" s="30"/>
      <c r="F6" s="30"/>
      <c r="G6" s="30"/>
      <c r="H6" s="30"/>
      <c r="I6" s="30"/>
      <c r="L6" s="27"/>
      <c r="M6" s="24"/>
    </row>
    <row r="7" spans="1:13" x14ac:dyDescent="0.2">
      <c r="A7" s="25"/>
      <c r="B7" s="25"/>
      <c r="C7" s="25"/>
      <c r="L7" s="27"/>
      <c r="M7" s="24"/>
    </row>
    <row r="8" spans="1:13" ht="12.6" customHeight="1" x14ac:dyDescent="0.2">
      <c r="A8" s="31" t="s">
        <v>12</v>
      </c>
      <c r="B8" s="517" t="s">
        <v>20</v>
      </c>
      <c r="C8" s="517"/>
      <c r="D8" s="517"/>
      <c r="E8" s="517"/>
      <c r="F8" s="517"/>
      <c r="G8" s="517"/>
      <c r="H8" s="517"/>
      <c r="I8" s="517"/>
      <c r="J8" s="517"/>
      <c r="L8" s="506" t="s">
        <v>93</v>
      </c>
      <c r="M8" s="507"/>
    </row>
    <row r="9" spans="1:13" ht="29.1" customHeight="1" x14ac:dyDescent="0.2">
      <c r="A9" s="3" t="s">
        <v>74</v>
      </c>
      <c r="B9" s="19" t="s">
        <v>16</v>
      </c>
      <c r="C9" s="472" t="s">
        <v>556</v>
      </c>
      <c r="D9" s="472"/>
      <c r="E9" s="472"/>
      <c r="F9" s="472"/>
      <c r="G9" s="472"/>
      <c r="H9" s="472"/>
      <c r="I9" s="472"/>
      <c r="J9" s="473"/>
      <c r="L9" s="14">
        <f>LEN(TRIM(C9))</f>
        <v>86</v>
      </c>
      <c r="M9" s="15" t="s">
        <v>67</v>
      </c>
    </row>
    <row r="10" spans="1:13" ht="150" customHeight="1" x14ac:dyDescent="0.2">
      <c r="A10" s="21" t="s">
        <v>75</v>
      </c>
      <c r="B10" s="19" t="s">
        <v>17</v>
      </c>
      <c r="C10" s="786" t="s">
        <v>563</v>
      </c>
      <c r="D10" s="867"/>
      <c r="E10" s="867"/>
      <c r="F10" s="867"/>
      <c r="G10" s="867"/>
      <c r="H10" s="867"/>
      <c r="I10" s="867"/>
      <c r="J10" s="868"/>
      <c r="L10" s="12">
        <f>LEN(TRIM(C10))-LEN(SUBSTITUTE(C10," ",""))+1</f>
        <v>156</v>
      </c>
      <c r="M10" s="13" t="s">
        <v>68</v>
      </c>
    </row>
    <row r="11" spans="1:13" ht="14.25" customHeight="1" x14ac:dyDescent="0.2">
      <c r="A11" s="20" t="s">
        <v>76</v>
      </c>
      <c r="B11" s="7" t="s">
        <v>23</v>
      </c>
      <c r="C11" s="554" t="s">
        <v>153</v>
      </c>
      <c r="D11" s="554"/>
      <c r="E11" s="554"/>
      <c r="F11" s="554"/>
      <c r="G11" s="554"/>
      <c r="H11" s="554"/>
      <c r="I11" s="554"/>
      <c r="J11" s="555"/>
      <c r="L11" s="27"/>
      <c r="M11" s="24"/>
    </row>
    <row r="12" spans="1:13" ht="38.25" customHeight="1" x14ac:dyDescent="0.2">
      <c r="A12" s="3" t="s">
        <v>77</v>
      </c>
      <c r="B12" s="514" t="s">
        <v>31</v>
      </c>
      <c r="C12" s="515"/>
      <c r="D12" s="515"/>
      <c r="E12" s="474" t="s">
        <v>153</v>
      </c>
      <c r="F12" s="516"/>
      <c r="G12" s="516"/>
      <c r="H12" s="516"/>
      <c r="I12" s="516"/>
      <c r="J12" s="516"/>
      <c r="K12" s="32"/>
      <c r="L12" s="24"/>
      <c r="M12" s="24"/>
    </row>
    <row r="13" spans="1:13" ht="63.75" customHeight="1" x14ac:dyDescent="0.2">
      <c r="A13" s="465" t="s">
        <v>78</v>
      </c>
      <c r="B13" s="19" t="s">
        <v>29</v>
      </c>
      <c r="C13" s="521" t="s">
        <v>71</v>
      </c>
      <c r="D13" s="414"/>
      <c r="E13" s="471" t="s">
        <v>153</v>
      </c>
      <c r="F13" s="496"/>
      <c r="G13" s="496"/>
      <c r="H13" s="496"/>
      <c r="I13" s="496"/>
      <c r="J13" s="497"/>
      <c r="L13" s="4">
        <f>LEN(TRIM(E13))-LEN(SUBSTITUTE(E13," ",""))+1</f>
        <v>1</v>
      </c>
      <c r="M13" s="5" t="s">
        <v>68</v>
      </c>
    </row>
    <row r="14" spans="1:13" ht="38.25" customHeight="1" x14ac:dyDescent="0.2">
      <c r="A14" s="492"/>
      <c r="B14" s="19" t="s">
        <v>28</v>
      </c>
      <c r="C14" s="339" t="s">
        <v>35</v>
      </c>
      <c r="D14" s="339"/>
      <c r="E14" s="471" t="s">
        <v>153</v>
      </c>
      <c r="F14" s="496"/>
      <c r="G14" s="496"/>
      <c r="H14" s="496"/>
      <c r="I14" s="496"/>
      <c r="J14" s="497"/>
      <c r="L14" s="12">
        <f>LEN(TRIM(E14))-LEN(SUBSTITUTE(E14," ",""))+1</f>
        <v>1</v>
      </c>
      <c r="M14" s="13" t="s">
        <v>68</v>
      </c>
    </row>
    <row r="15" spans="1:13" ht="38.25" customHeight="1" x14ac:dyDescent="0.2">
      <c r="A15" s="465" t="s">
        <v>79</v>
      </c>
      <c r="B15" s="499" t="s">
        <v>73</v>
      </c>
      <c r="C15" s="500"/>
      <c r="D15" s="500"/>
      <c r="E15" s="500"/>
      <c r="F15" s="501" t="s">
        <v>72</v>
      </c>
      <c r="G15" s="502"/>
      <c r="H15" s="502"/>
      <c r="I15" s="502"/>
      <c r="J15" s="503"/>
    </row>
    <row r="16" spans="1:13" ht="18" customHeight="1" x14ac:dyDescent="0.2">
      <c r="A16" s="498"/>
      <c r="B16" s="474" t="s">
        <v>153</v>
      </c>
      <c r="C16" s="516"/>
      <c r="D16" s="516"/>
      <c r="E16" s="516"/>
      <c r="F16" s="472" t="s">
        <v>153</v>
      </c>
      <c r="G16" s="472"/>
      <c r="H16" s="472"/>
      <c r="I16" s="472"/>
      <c r="J16" s="473"/>
    </row>
    <row r="17" spans="1:10" ht="14.25" customHeight="1" x14ac:dyDescent="0.2">
      <c r="A17" s="465" t="s">
        <v>80</v>
      </c>
      <c r="B17" s="468" t="s">
        <v>7</v>
      </c>
      <c r="C17" s="469"/>
      <c r="D17" s="469"/>
      <c r="E17" s="469"/>
      <c r="F17" s="469"/>
      <c r="G17" s="469"/>
      <c r="H17" s="469"/>
      <c r="I17" s="469"/>
      <c r="J17" s="470"/>
    </row>
    <row r="18" spans="1:10" ht="61.5" customHeight="1" x14ac:dyDescent="0.2">
      <c r="A18" s="466"/>
      <c r="B18" s="484"/>
      <c r="C18" s="484"/>
      <c r="D18" s="484"/>
      <c r="E18" s="8" t="s">
        <v>101</v>
      </c>
      <c r="F18" s="8" t="s">
        <v>102</v>
      </c>
      <c r="G18" s="8" t="s">
        <v>103</v>
      </c>
      <c r="H18" s="9" t="s">
        <v>94</v>
      </c>
      <c r="I18" s="9" t="s">
        <v>95</v>
      </c>
      <c r="J18" s="9" t="s">
        <v>96</v>
      </c>
    </row>
    <row r="19" spans="1:10" ht="15" customHeight="1" x14ac:dyDescent="0.2">
      <c r="A19" s="466"/>
      <c r="B19" s="402" t="s">
        <v>99</v>
      </c>
      <c r="C19" s="403"/>
      <c r="D19" s="404"/>
      <c r="E19" s="33" t="s">
        <v>153</v>
      </c>
      <c r="F19" s="33" t="s">
        <v>153</v>
      </c>
      <c r="G19" s="33" t="s">
        <v>153</v>
      </c>
      <c r="H19" s="34" t="s">
        <v>153</v>
      </c>
      <c r="I19" s="34" t="s">
        <v>153</v>
      </c>
      <c r="J19" s="35" t="s">
        <v>153</v>
      </c>
    </row>
    <row r="20" spans="1:10" x14ac:dyDescent="0.2">
      <c r="A20" s="466"/>
      <c r="B20" s="405" t="s">
        <v>97</v>
      </c>
      <c r="C20" s="405"/>
      <c r="D20" s="406"/>
      <c r="E20" s="33">
        <v>448743</v>
      </c>
      <c r="F20" s="33">
        <v>343743</v>
      </c>
      <c r="G20" s="33">
        <v>343743</v>
      </c>
      <c r="H20" s="33" t="s">
        <v>153</v>
      </c>
      <c r="I20" s="34">
        <v>343743</v>
      </c>
      <c r="J20" s="233" t="s">
        <v>153</v>
      </c>
    </row>
    <row r="21" spans="1:10" ht="12.75" customHeight="1" x14ac:dyDescent="0.2">
      <c r="A21" s="466"/>
      <c r="B21" s="407" t="s">
        <v>98</v>
      </c>
      <c r="C21" s="408"/>
      <c r="D21" s="408"/>
      <c r="E21" s="33" t="s">
        <v>153</v>
      </c>
      <c r="F21" s="33" t="s">
        <v>153</v>
      </c>
      <c r="G21" s="33" t="s">
        <v>153</v>
      </c>
      <c r="H21" s="34" t="s">
        <v>153</v>
      </c>
      <c r="I21" s="34" t="s">
        <v>153</v>
      </c>
      <c r="J21" s="35" t="s">
        <v>153</v>
      </c>
    </row>
    <row r="22" spans="1:10" ht="12.75" customHeight="1" x14ac:dyDescent="0.2">
      <c r="A22" s="466"/>
      <c r="B22" s="407" t="s">
        <v>92</v>
      </c>
      <c r="C22" s="408"/>
      <c r="D22" s="408"/>
      <c r="E22" s="408"/>
      <c r="F22" s="408"/>
      <c r="G22" s="408"/>
      <c r="H22" s="408"/>
      <c r="I22" s="408"/>
      <c r="J22" s="409"/>
    </row>
    <row r="23" spans="1:10" ht="13.5" customHeight="1" x14ac:dyDescent="0.2">
      <c r="A23" s="466"/>
      <c r="B23" s="410" t="s">
        <v>24</v>
      </c>
      <c r="C23" s="410"/>
      <c r="D23" s="411"/>
      <c r="E23" s="33" t="s">
        <v>153</v>
      </c>
      <c r="F23" s="33" t="s">
        <v>153</v>
      </c>
      <c r="G23" s="33" t="s">
        <v>153</v>
      </c>
      <c r="H23" s="34" t="s">
        <v>153</v>
      </c>
      <c r="I23" s="34" t="s">
        <v>153</v>
      </c>
      <c r="J23" s="35" t="s">
        <v>153</v>
      </c>
    </row>
    <row r="24" spans="1:10" ht="13.5" customHeight="1" x14ac:dyDescent="0.2">
      <c r="A24" s="466"/>
      <c r="B24" s="410" t="s">
        <v>6</v>
      </c>
      <c r="C24" s="410"/>
      <c r="D24" s="411"/>
      <c r="E24" s="33">
        <v>448743</v>
      </c>
      <c r="F24" s="33">
        <v>343743</v>
      </c>
      <c r="G24" s="33">
        <v>343743</v>
      </c>
      <c r="H24" s="33" t="s">
        <v>153</v>
      </c>
      <c r="I24" s="34">
        <v>343743</v>
      </c>
      <c r="J24" s="233" t="s">
        <v>153</v>
      </c>
    </row>
    <row r="25" spans="1:10" ht="24" customHeight="1" x14ac:dyDescent="0.2">
      <c r="A25" s="467"/>
      <c r="B25" s="405" t="s">
        <v>104</v>
      </c>
      <c r="C25" s="405"/>
      <c r="D25" s="406"/>
      <c r="E25" s="33" t="s">
        <v>153</v>
      </c>
      <c r="F25" s="33" t="s">
        <v>153</v>
      </c>
      <c r="G25" s="33" t="s">
        <v>153</v>
      </c>
      <c r="H25" s="34" t="s">
        <v>153</v>
      </c>
      <c r="I25" s="34" t="s">
        <v>153</v>
      </c>
      <c r="J25" s="35" t="s">
        <v>153</v>
      </c>
    </row>
    <row r="26" spans="1:10" x14ac:dyDescent="0.2">
      <c r="A26" s="465" t="s">
        <v>81</v>
      </c>
      <c r="B26" s="475" t="s">
        <v>25</v>
      </c>
      <c r="C26" s="476"/>
      <c r="D26" s="476"/>
      <c r="E26" s="476"/>
      <c r="F26" s="476"/>
      <c r="G26" s="476"/>
      <c r="H26" s="476"/>
      <c r="I26" s="476"/>
      <c r="J26" s="477"/>
    </row>
    <row r="27" spans="1:10" ht="12.75" customHeight="1" x14ac:dyDescent="0.2">
      <c r="A27" s="466"/>
      <c r="B27" s="478" t="s">
        <v>8</v>
      </c>
      <c r="C27" s="479"/>
      <c r="D27" s="480"/>
      <c r="E27" s="478" t="s">
        <v>9</v>
      </c>
      <c r="F27" s="479"/>
      <c r="G27" s="480"/>
      <c r="H27" s="10" t="s">
        <v>101</v>
      </c>
      <c r="I27" s="10" t="s">
        <v>102</v>
      </c>
      <c r="J27" s="10" t="s">
        <v>103</v>
      </c>
    </row>
    <row r="28" spans="1:10" ht="45" customHeight="1" x14ac:dyDescent="0.2">
      <c r="A28" s="466"/>
      <c r="B28" s="301" t="s">
        <v>265</v>
      </c>
      <c r="C28" s="324"/>
      <c r="D28" s="325"/>
      <c r="E28" s="301" t="s">
        <v>564</v>
      </c>
      <c r="F28" s="324"/>
      <c r="G28" s="325"/>
      <c r="H28" s="33" t="s">
        <v>153</v>
      </c>
      <c r="I28" s="33" t="s">
        <v>153</v>
      </c>
      <c r="J28" s="33" t="s">
        <v>153</v>
      </c>
    </row>
    <row r="29" spans="1:10" ht="69.599999999999994" customHeight="1" x14ac:dyDescent="0.2">
      <c r="A29" s="466"/>
      <c r="B29" s="301" t="s">
        <v>565</v>
      </c>
      <c r="C29" s="302"/>
      <c r="D29" s="303"/>
      <c r="E29" s="301"/>
      <c r="F29" s="302"/>
      <c r="G29" s="303"/>
      <c r="H29" s="33" t="s">
        <v>153</v>
      </c>
      <c r="I29" s="33" t="s">
        <v>153</v>
      </c>
      <c r="J29" s="33" t="s">
        <v>153</v>
      </c>
    </row>
    <row r="30" spans="1:10" ht="25.5" customHeight="1" x14ac:dyDescent="0.2">
      <c r="A30" s="465" t="s">
        <v>82</v>
      </c>
      <c r="B30" s="468" t="s">
        <v>26</v>
      </c>
      <c r="C30" s="469"/>
      <c r="D30" s="469"/>
      <c r="E30" s="469"/>
      <c r="F30" s="469"/>
      <c r="G30" s="469"/>
      <c r="H30" s="469"/>
      <c r="I30" s="469"/>
      <c r="J30" s="470"/>
    </row>
    <row r="31" spans="1:10" ht="13.5" customHeight="1" x14ac:dyDescent="0.2">
      <c r="A31" s="466"/>
      <c r="B31" s="11" t="s">
        <v>14</v>
      </c>
      <c r="C31" s="471" t="s">
        <v>181</v>
      </c>
      <c r="D31" s="472"/>
      <c r="E31" s="472"/>
      <c r="F31" s="472"/>
      <c r="G31" s="472"/>
      <c r="H31" s="472"/>
      <c r="I31" s="472"/>
      <c r="J31" s="473"/>
    </row>
    <row r="32" spans="1:10" ht="17.25" customHeight="1" x14ac:dyDescent="0.2">
      <c r="A32" s="466"/>
      <c r="B32" s="11" t="s">
        <v>15</v>
      </c>
      <c r="C32" s="474" t="s">
        <v>87</v>
      </c>
      <c r="D32" s="474"/>
      <c r="E32" s="474"/>
      <c r="F32" s="474"/>
      <c r="G32" s="474"/>
      <c r="H32" s="474"/>
      <c r="I32" s="474"/>
      <c r="J32" s="474"/>
    </row>
    <row r="33" spans="1:10" ht="24.75" customHeight="1" x14ac:dyDescent="0.2">
      <c r="A33" s="466"/>
      <c r="B33" s="11" t="s">
        <v>13</v>
      </c>
      <c r="C33" s="474" t="s">
        <v>182</v>
      </c>
      <c r="D33" s="474"/>
      <c r="E33" s="474"/>
      <c r="F33" s="474"/>
      <c r="G33" s="474"/>
      <c r="H33" s="474"/>
      <c r="I33" s="474"/>
      <c r="J33" s="474"/>
    </row>
    <row r="34" spans="1:10" x14ac:dyDescent="0.2">
      <c r="A34" s="466"/>
      <c r="B34" s="407" t="s">
        <v>90</v>
      </c>
      <c r="C34" s="408"/>
      <c r="D34" s="408"/>
      <c r="E34" s="408"/>
      <c r="F34" s="408"/>
      <c r="G34" s="408"/>
      <c r="H34" s="408"/>
      <c r="I34" s="451" t="s">
        <v>89</v>
      </c>
      <c r="J34" s="452"/>
    </row>
    <row r="35" spans="1:10" ht="20.25" customHeight="1" x14ac:dyDescent="0.2">
      <c r="A35" s="467"/>
      <c r="B35" s="453" t="s">
        <v>153</v>
      </c>
      <c r="C35" s="454"/>
      <c r="D35" s="454"/>
      <c r="E35" s="454"/>
      <c r="F35" s="454"/>
      <c r="G35" s="454"/>
      <c r="H35" s="454"/>
      <c r="I35" s="454"/>
      <c r="J35" s="455"/>
    </row>
    <row r="36" spans="1:10" ht="82.5" customHeight="1" x14ac:dyDescent="0.2">
      <c r="A36" s="3" t="s">
        <v>83</v>
      </c>
      <c r="B36" s="456" t="s">
        <v>167</v>
      </c>
      <c r="C36" s="457"/>
      <c r="D36" s="457"/>
      <c r="E36" s="457"/>
      <c r="F36" s="457"/>
      <c r="G36" s="457"/>
      <c r="H36" s="457"/>
      <c r="I36" s="457"/>
      <c r="J36" s="458"/>
    </row>
    <row r="37" spans="1:10" ht="23.25" customHeight="1" x14ac:dyDescent="0.2">
      <c r="B37" s="298" t="s">
        <v>21</v>
      </c>
      <c r="C37" s="298"/>
      <c r="D37" s="298"/>
      <c r="E37" s="298"/>
      <c r="F37" s="299"/>
      <c r="G37" s="299"/>
    </row>
    <row r="38" spans="1:10" x14ac:dyDescent="0.2">
      <c r="B38" s="290" t="s">
        <v>22</v>
      </c>
      <c r="C38" s="290"/>
      <c r="D38" s="290"/>
      <c r="E38" s="290"/>
      <c r="F38" s="291"/>
      <c r="G38" s="291"/>
    </row>
    <row r="39" spans="1:10" x14ac:dyDescent="0.2">
      <c r="B39" s="292"/>
      <c r="C39" s="292"/>
      <c r="D39" s="292"/>
      <c r="E39" s="292"/>
      <c r="F39" s="300"/>
      <c r="G39" s="300"/>
    </row>
    <row r="40" spans="1:10" x14ac:dyDescent="0.2">
      <c r="B40" s="290" t="s">
        <v>91</v>
      </c>
      <c r="C40" s="290"/>
      <c r="D40" s="290"/>
      <c r="E40" s="290"/>
      <c r="F40" s="291"/>
      <c r="G40" s="291"/>
    </row>
    <row r="41" spans="1:10" x14ac:dyDescent="0.2">
      <c r="B41" s="292"/>
      <c r="C41" s="293"/>
      <c r="D41" s="42"/>
      <c r="E41" s="42"/>
      <c r="F41" s="42"/>
      <c r="G41" s="42"/>
    </row>
    <row r="42" spans="1:10" x14ac:dyDescent="0.2">
      <c r="B42" s="290" t="s">
        <v>27</v>
      </c>
      <c r="C42" s="291"/>
      <c r="D42" s="42"/>
      <c r="E42" s="42"/>
      <c r="F42" s="42"/>
      <c r="G42" s="42"/>
    </row>
    <row r="43" spans="1:10" x14ac:dyDescent="0.2">
      <c r="B43" s="292"/>
      <c r="C43" s="293"/>
      <c r="D43" s="42"/>
      <c r="E43" s="42"/>
      <c r="F43" s="42"/>
      <c r="G43" s="42"/>
    </row>
    <row r="44" spans="1:10" x14ac:dyDescent="0.2">
      <c r="B44" s="290" t="s">
        <v>30</v>
      </c>
      <c r="C44" s="291"/>
      <c r="D44" s="42"/>
      <c r="E44" s="42"/>
      <c r="F44" s="42"/>
      <c r="G44" s="42"/>
    </row>
    <row r="45" spans="1:10" ht="48.75" customHeight="1" x14ac:dyDescent="0.2">
      <c r="A45" s="294" t="s">
        <v>100</v>
      </c>
      <c r="B45" s="294"/>
      <c r="C45" s="294"/>
      <c r="D45" s="294"/>
      <c r="E45" s="294"/>
      <c r="F45" s="294"/>
      <c r="G45" s="294"/>
      <c r="H45" s="294"/>
      <c r="I45" s="294"/>
      <c r="J45" s="294"/>
    </row>
  </sheetData>
  <dataConsolidate/>
  <mergeCells count="58">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15:A16"/>
    <mergeCell ref="B15:E15"/>
    <mergeCell ref="F15:J15"/>
    <mergeCell ref="B16:E16"/>
    <mergeCell ref="F16:J16"/>
    <mergeCell ref="C33:J33"/>
    <mergeCell ref="B34:H34"/>
    <mergeCell ref="A26:A29"/>
    <mergeCell ref="B26:J26"/>
    <mergeCell ref="B27:D27"/>
    <mergeCell ref="E27:G27"/>
    <mergeCell ref="B28:D28"/>
    <mergeCell ref="E28:G28"/>
    <mergeCell ref="B29:D29"/>
    <mergeCell ref="E29:G29"/>
    <mergeCell ref="A45:J45"/>
    <mergeCell ref="I34:J34"/>
    <mergeCell ref="B35:J35"/>
    <mergeCell ref="B36:J36"/>
    <mergeCell ref="B37:G37"/>
    <mergeCell ref="B38:G38"/>
    <mergeCell ref="B39:G39"/>
    <mergeCell ref="B40:G40"/>
    <mergeCell ref="B41:C41"/>
    <mergeCell ref="B42:C42"/>
    <mergeCell ref="B43:C43"/>
    <mergeCell ref="B44:C44"/>
    <mergeCell ref="A30:A35"/>
    <mergeCell ref="B30:J30"/>
    <mergeCell ref="C31:J31"/>
    <mergeCell ref="C32:J32"/>
  </mergeCells>
  <dataValidations count="8">
    <dataValidation allowBlank="1" showInputMessage="1" showErrorMessage="1" prompt="Norāda Ministru kabineta vai Saeimas lēmumu, gadu, pasākuma kodu" sqref="B35:J3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J25 E19:J21">
      <formula1>-1000000000000</formula1>
      <formula2>1000000000000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zoomScaleNormal="100" zoomScalePageLayoutView="120" workbookViewId="0">
      <selection activeCell="C14" sqref="C14:D14"/>
    </sheetView>
  </sheetViews>
  <sheetFormatPr defaultColWidth="8.7109375" defaultRowHeight="12.75" x14ac:dyDescent="0.2"/>
  <cols>
    <col min="1" max="1" width="3.5703125" style="143" customWidth="1"/>
    <col min="2" max="2" width="25.5703125" style="143" customWidth="1"/>
    <col min="3" max="3" width="13.5703125" style="143" customWidth="1"/>
    <col min="4" max="4" width="5.28515625" style="143" customWidth="1"/>
    <col min="5" max="10" width="14.42578125" style="143" customWidth="1"/>
    <col min="11" max="11" width="8.7109375" style="143"/>
    <col min="12" max="12" width="8.7109375" style="23"/>
    <col min="13" max="16384" width="8.7109375" style="143"/>
  </cols>
  <sheetData>
    <row r="1" spans="1:13" hidden="1" x14ac:dyDescent="0.2">
      <c r="A1" s="22" t="s">
        <v>0</v>
      </c>
      <c r="B1" s="22" t="s">
        <v>1</v>
      </c>
      <c r="C1" s="22"/>
      <c r="D1" s="22" t="s">
        <v>2</v>
      </c>
      <c r="E1" s="22" t="s">
        <v>3</v>
      </c>
      <c r="F1" s="22" t="s">
        <v>4</v>
      </c>
      <c r="G1" s="22" t="s">
        <v>5</v>
      </c>
    </row>
    <row r="2" spans="1:13" ht="15.75" customHeight="1" x14ac:dyDescent="0.2">
      <c r="B2" s="359" t="s">
        <v>18</v>
      </c>
      <c r="C2" s="359"/>
      <c r="D2" s="359"/>
      <c r="E2" s="359"/>
      <c r="F2" s="359"/>
      <c r="G2" s="359"/>
      <c r="H2" s="359"/>
      <c r="I2" s="359"/>
      <c r="L2" s="143"/>
      <c r="M2" s="24"/>
    </row>
    <row r="3" spans="1:13" ht="13.5" customHeight="1" x14ac:dyDescent="0.2">
      <c r="A3" s="25"/>
      <c r="B3" s="26"/>
      <c r="C3" s="26"/>
      <c r="D3" s="26"/>
      <c r="E3" s="26"/>
      <c r="F3" s="26"/>
      <c r="G3" s="26"/>
      <c r="H3" s="26"/>
      <c r="I3" s="26"/>
      <c r="L3" s="27"/>
      <c r="M3" s="24"/>
    </row>
    <row r="4" spans="1:13" ht="13.5" customHeight="1" x14ac:dyDescent="0.2">
      <c r="A4" s="25"/>
      <c r="B4" s="518" t="s">
        <v>179</v>
      </c>
      <c r="C4" s="518"/>
      <c r="D4" s="519" t="s">
        <v>45</v>
      </c>
      <c r="E4" s="519"/>
      <c r="F4" s="519"/>
      <c r="G4" s="519"/>
      <c r="L4" s="27"/>
      <c r="M4" s="24"/>
    </row>
    <row r="5" spans="1:13" ht="27.75" customHeight="1" x14ac:dyDescent="0.2">
      <c r="A5" s="25"/>
      <c r="B5" s="362" t="s">
        <v>19</v>
      </c>
      <c r="C5" s="362"/>
      <c r="D5" s="363" t="s">
        <v>266</v>
      </c>
      <c r="E5" s="363"/>
      <c r="F5" s="363"/>
      <c r="G5" s="363"/>
      <c r="H5" s="363"/>
      <c r="I5" s="363"/>
      <c r="J5" s="526"/>
      <c r="L5" s="27"/>
      <c r="M5" s="24"/>
    </row>
    <row r="6" spans="1:13" x14ac:dyDescent="0.2">
      <c r="A6" s="25"/>
      <c r="B6" s="28" t="s">
        <v>11</v>
      </c>
      <c r="C6" s="29" t="s">
        <v>604</v>
      </c>
      <c r="D6" s="30"/>
      <c r="E6" s="30"/>
      <c r="F6" s="30"/>
      <c r="G6" s="30"/>
      <c r="H6" s="30"/>
      <c r="I6" s="30"/>
      <c r="L6" s="27"/>
      <c r="M6" s="24"/>
    </row>
    <row r="7" spans="1:13" x14ac:dyDescent="0.2">
      <c r="A7" s="25"/>
      <c r="B7" s="25"/>
      <c r="C7" s="25"/>
      <c r="L7" s="27"/>
      <c r="M7" s="24"/>
    </row>
    <row r="8" spans="1:13" ht="12.75" customHeight="1" x14ac:dyDescent="0.2">
      <c r="A8" s="31" t="s">
        <v>12</v>
      </c>
      <c r="B8" s="517" t="s">
        <v>20</v>
      </c>
      <c r="C8" s="517"/>
      <c r="D8" s="517"/>
      <c r="E8" s="517"/>
      <c r="F8" s="517"/>
      <c r="G8" s="517"/>
      <c r="H8" s="517"/>
      <c r="I8" s="517"/>
      <c r="J8" s="517"/>
      <c r="L8" s="506" t="s">
        <v>93</v>
      </c>
      <c r="M8" s="507"/>
    </row>
    <row r="9" spans="1:13" ht="27.75" customHeight="1" x14ac:dyDescent="0.2">
      <c r="A9" s="3" t="s">
        <v>74</v>
      </c>
      <c r="B9" s="141" t="s">
        <v>16</v>
      </c>
      <c r="C9" s="472" t="s">
        <v>267</v>
      </c>
      <c r="D9" s="472"/>
      <c r="E9" s="472"/>
      <c r="F9" s="472"/>
      <c r="G9" s="472"/>
      <c r="H9" s="472"/>
      <c r="I9" s="472"/>
      <c r="J9" s="473"/>
      <c r="L9" s="14">
        <f>LEN(TRIM(C9))</f>
        <v>218</v>
      </c>
      <c r="M9" s="15" t="s">
        <v>67</v>
      </c>
    </row>
    <row r="10" spans="1:13" ht="70.150000000000006" customHeight="1" x14ac:dyDescent="0.2">
      <c r="A10" s="139" t="s">
        <v>75</v>
      </c>
      <c r="B10" s="141" t="s">
        <v>17</v>
      </c>
      <c r="C10" s="471" t="s">
        <v>541</v>
      </c>
      <c r="D10" s="522"/>
      <c r="E10" s="522"/>
      <c r="F10" s="522"/>
      <c r="G10" s="522"/>
      <c r="H10" s="522"/>
      <c r="I10" s="522"/>
      <c r="J10" s="523"/>
      <c r="L10" s="12">
        <f>LEN(TRIM(C10))-LEN(SUBSTITUTE(C10," ",""))+1</f>
        <v>74</v>
      </c>
      <c r="M10" s="13" t="s">
        <v>68</v>
      </c>
    </row>
    <row r="11" spans="1:13" ht="14.25" customHeight="1" x14ac:dyDescent="0.2">
      <c r="A11" s="138" t="s">
        <v>76</v>
      </c>
      <c r="B11" s="7" t="s">
        <v>23</v>
      </c>
      <c r="C11" s="554" t="s">
        <v>383</v>
      </c>
      <c r="D11" s="554"/>
      <c r="E11" s="554"/>
      <c r="F11" s="554"/>
      <c r="G11" s="554"/>
      <c r="H11" s="554"/>
      <c r="I11" s="554"/>
      <c r="J11" s="555"/>
      <c r="L11" s="27"/>
      <c r="M11" s="24"/>
    </row>
    <row r="12" spans="1:13" ht="38.25" customHeight="1" x14ac:dyDescent="0.2">
      <c r="A12" s="3" t="s">
        <v>77</v>
      </c>
      <c r="B12" s="514" t="s">
        <v>31</v>
      </c>
      <c r="C12" s="515"/>
      <c r="D12" s="515"/>
      <c r="E12" s="474" t="s">
        <v>153</v>
      </c>
      <c r="F12" s="516"/>
      <c r="G12" s="516"/>
      <c r="H12" s="516"/>
      <c r="I12" s="516"/>
      <c r="J12" s="516"/>
      <c r="K12" s="142"/>
      <c r="L12" s="24"/>
      <c r="M12" s="24"/>
    </row>
    <row r="13" spans="1:13" ht="63.75" customHeight="1" x14ac:dyDescent="0.2">
      <c r="A13" s="465" t="s">
        <v>78</v>
      </c>
      <c r="B13" s="141" t="s">
        <v>29</v>
      </c>
      <c r="C13" s="339" t="s">
        <v>70</v>
      </c>
      <c r="D13" s="340"/>
      <c r="E13" s="471" t="s">
        <v>268</v>
      </c>
      <c r="F13" s="496"/>
      <c r="G13" s="496"/>
      <c r="H13" s="496"/>
      <c r="I13" s="496"/>
      <c r="J13" s="497"/>
      <c r="L13" s="4">
        <f>LEN(TRIM(E13))-LEN(SUBSTITUTE(E13," ",""))+1</f>
        <v>16</v>
      </c>
      <c r="M13" s="5" t="s">
        <v>68</v>
      </c>
    </row>
    <row r="14" spans="1:13" ht="78" customHeight="1" x14ac:dyDescent="0.2">
      <c r="A14" s="492"/>
      <c r="B14" s="141" t="s">
        <v>28</v>
      </c>
      <c r="C14" s="339" t="s">
        <v>35</v>
      </c>
      <c r="D14" s="339"/>
      <c r="E14" s="471" t="s">
        <v>544</v>
      </c>
      <c r="F14" s="496"/>
      <c r="G14" s="496"/>
      <c r="H14" s="496"/>
      <c r="I14" s="496"/>
      <c r="J14" s="497"/>
      <c r="L14" s="12">
        <f>LEN(TRIM(E14))-LEN(SUBSTITUTE(E14," ",""))+1</f>
        <v>66</v>
      </c>
      <c r="M14" s="13" t="s">
        <v>68</v>
      </c>
    </row>
    <row r="15" spans="1:13" ht="38.25" customHeight="1" x14ac:dyDescent="0.2">
      <c r="A15" s="465" t="s">
        <v>79</v>
      </c>
      <c r="B15" s="499" t="s">
        <v>73</v>
      </c>
      <c r="C15" s="500"/>
      <c r="D15" s="500"/>
      <c r="E15" s="500"/>
      <c r="F15" s="501" t="s">
        <v>72</v>
      </c>
      <c r="G15" s="502"/>
      <c r="H15" s="502"/>
      <c r="I15" s="502"/>
      <c r="J15" s="503"/>
    </row>
    <row r="16" spans="1:13" ht="18" customHeight="1" x14ac:dyDescent="0.2">
      <c r="A16" s="498"/>
      <c r="B16" s="474"/>
      <c r="C16" s="516"/>
      <c r="D16" s="516"/>
      <c r="E16" s="516"/>
      <c r="F16" s="472"/>
      <c r="G16" s="472"/>
      <c r="H16" s="472"/>
      <c r="I16" s="472"/>
      <c r="J16" s="473"/>
    </row>
    <row r="17" spans="1:10" ht="14.25" customHeight="1" x14ac:dyDescent="0.2">
      <c r="A17" s="465" t="s">
        <v>80</v>
      </c>
      <c r="B17" s="468" t="s">
        <v>7</v>
      </c>
      <c r="C17" s="469"/>
      <c r="D17" s="469"/>
      <c r="E17" s="469"/>
      <c r="F17" s="469"/>
      <c r="G17" s="469"/>
      <c r="H17" s="469"/>
      <c r="I17" s="469"/>
      <c r="J17" s="470"/>
    </row>
    <row r="18" spans="1:10" ht="61.5" customHeight="1" x14ac:dyDescent="0.2">
      <c r="A18" s="466"/>
      <c r="B18" s="484"/>
      <c r="C18" s="484"/>
      <c r="D18" s="484"/>
      <c r="E18" s="8" t="s">
        <v>101</v>
      </c>
      <c r="F18" s="8" t="s">
        <v>102</v>
      </c>
      <c r="G18" s="8" t="s">
        <v>103</v>
      </c>
      <c r="H18" s="9" t="s">
        <v>94</v>
      </c>
      <c r="I18" s="9" t="s">
        <v>95</v>
      </c>
      <c r="J18" s="9" t="s">
        <v>96</v>
      </c>
    </row>
    <row r="19" spans="1:10" ht="15" customHeight="1" x14ac:dyDescent="0.2">
      <c r="A19" s="466"/>
      <c r="B19" s="402" t="s">
        <v>99</v>
      </c>
      <c r="C19" s="403"/>
      <c r="D19" s="404"/>
      <c r="E19" s="33" t="s">
        <v>153</v>
      </c>
      <c r="F19" s="33" t="s">
        <v>153</v>
      </c>
      <c r="G19" s="33" t="s">
        <v>153</v>
      </c>
      <c r="H19" s="33" t="s">
        <v>153</v>
      </c>
      <c r="I19" s="33" t="s">
        <v>153</v>
      </c>
      <c r="J19" s="233" t="s">
        <v>153</v>
      </c>
    </row>
    <row r="20" spans="1:10" x14ac:dyDescent="0.2">
      <c r="A20" s="466"/>
      <c r="B20" s="405" t="s">
        <v>97</v>
      </c>
      <c r="C20" s="405"/>
      <c r="D20" s="406"/>
      <c r="E20" s="33" t="s">
        <v>153</v>
      </c>
      <c r="F20" s="33">
        <v>450000</v>
      </c>
      <c r="G20" s="33" t="s">
        <v>153</v>
      </c>
      <c r="H20" s="36" t="s">
        <v>153</v>
      </c>
      <c r="I20" s="36" t="s">
        <v>153</v>
      </c>
      <c r="J20" s="37" t="s">
        <v>153</v>
      </c>
    </row>
    <row r="21" spans="1:10" ht="12.75" customHeight="1" x14ac:dyDescent="0.2">
      <c r="A21" s="466"/>
      <c r="B21" s="407" t="s">
        <v>98</v>
      </c>
      <c r="C21" s="408"/>
      <c r="D21" s="408"/>
      <c r="E21" s="33" t="s">
        <v>153</v>
      </c>
      <c r="F21" s="33" t="s">
        <v>153</v>
      </c>
      <c r="G21" s="33" t="s">
        <v>153</v>
      </c>
      <c r="H21" s="33" t="s">
        <v>153</v>
      </c>
      <c r="I21" s="33" t="s">
        <v>153</v>
      </c>
      <c r="J21" s="233" t="s">
        <v>153</v>
      </c>
    </row>
    <row r="22" spans="1:10" ht="12.75" customHeight="1" x14ac:dyDescent="0.2">
      <c r="A22" s="466"/>
      <c r="B22" s="407" t="s">
        <v>92</v>
      </c>
      <c r="C22" s="408"/>
      <c r="D22" s="408"/>
      <c r="E22" s="408"/>
      <c r="F22" s="408"/>
      <c r="G22" s="408"/>
      <c r="H22" s="408"/>
      <c r="I22" s="408"/>
      <c r="J22" s="409"/>
    </row>
    <row r="23" spans="1:10" ht="13.5" customHeight="1" x14ac:dyDescent="0.2">
      <c r="A23" s="466"/>
      <c r="B23" s="410" t="s">
        <v>24</v>
      </c>
      <c r="C23" s="410"/>
      <c r="D23" s="411"/>
      <c r="E23" s="33" t="s">
        <v>153</v>
      </c>
      <c r="F23" s="33" t="s">
        <v>153</v>
      </c>
      <c r="G23" s="33" t="s">
        <v>153</v>
      </c>
      <c r="H23" s="33" t="s">
        <v>153</v>
      </c>
      <c r="I23" s="33" t="s">
        <v>153</v>
      </c>
      <c r="J23" s="233" t="s">
        <v>153</v>
      </c>
    </row>
    <row r="24" spans="1:10" ht="13.5" customHeight="1" x14ac:dyDescent="0.2">
      <c r="A24" s="466"/>
      <c r="B24" s="410" t="s">
        <v>6</v>
      </c>
      <c r="C24" s="410"/>
      <c r="D24" s="411"/>
      <c r="E24" s="33" t="s">
        <v>153</v>
      </c>
      <c r="F24" s="33">
        <v>450000</v>
      </c>
      <c r="G24" s="33" t="s">
        <v>153</v>
      </c>
      <c r="H24" s="33" t="s">
        <v>153</v>
      </c>
      <c r="I24" s="33" t="s">
        <v>153</v>
      </c>
      <c r="J24" s="233" t="s">
        <v>153</v>
      </c>
    </row>
    <row r="25" spans="1:10" ht="24" customHeight="1" x14ac:dyDescent="0.2">
      <c r="A25" s="467"/>
      <c r="B25" s="405" t="s">
        <v>180</v>
      </c>
      <c r="C25" s="405"/>
      <c r="D25" s="406"/>
      <c r="E25" s="33" t="s">
        <v>153</v>
      </c>
      <c r="F25" s="33" t="s">
        <v>153</v>
      </c>
      <c r="G25" s="33" t="s">
        <v>153</v>
      </c>
      <c r="H25" s="33" t="s">
        <v>153</v>
      </c>
      <c r="I25" s="33" t="s">
        <v>153</v>
      </c>
      <c r="J25" s="233" t="s">
        <v>153</v>
      </c>
    </row>
    <row r="26" spans="1:10" x14ac:dyDescent="0.2">
      <c r="A26" s="465" t="s">
        <v>81</v>
      </c>
      <c r="B26" s="475" t="s">
        <v>25</v>
      </c>
      <c r="C26" s="476"/>
      <c r="D26" s="476"/>
      <c r="E26" s="476"/>
      <c r="F26" s="476"/>
      <c r="G26" s="476"/>
      <c r="H26" s="476"/>
      <c r="I26" s="476"/>
      <c r="J26" s="477"/>
    </row>
    <row r="27" spans="1:10" ht="12.75" customHeight="1" x14ac:dyDescent="0.2">
      <c r="A27" s="466"/>
      <c r="B27" s="478" t="s">
        <v>8</v>
      </c>
      <c r="C27" s="479"/>
      <c r="D27" s="480"/>
      <c r="E27" s="478" t="s">
        <v>9</v>
      </c>
      <c r="F27" s="479"/>
      <c r="G27" s="480"/>
      <c r="H27" s="10" t="s">
        <v>101</v>
      </c>
      <c r="I27" s="10" t="s">
        <v>102</v>
      </c>
      <c r="J27" s="10" t="s">
        <v>103</v>
      </c>
    </row>
    <row r="28" spans="1:10" ht="54.6" customHeight="1" x14ac:dyDescent="0.2">
      <c r="A28" s="466"/>
      <c r="B28" s="335" t="s">
        <v>542</v>
      </c>
      <c r="C28" s="336"/>
      <c r="D28" s="337"/>
      <c r="E28" s="335" t="s">
        <v>543</v>
      </c>
      <c r="F28" s="336"/>
      <c r="G28" s="337"/>
      <c r="H28" s="241" t="s">
        <v>424</v>
      </c>
      <c r="I28" s="241">
        <v>1</v>
      </c>
      <c r="J28" s="241" t="s">
        <v>424</v>
      </c>
    </row>
    <row r="29" spans="1:10" ht="25.5" customHeight="1" x14ac:dyDescent="0.2">
      <c r="A29" s="465" t="s">
        <v>82</v>
      </c>
      <c r="B29" s="468" t="s">
        <v>26</v>
      </c>
      <c r="C29" s="469"/>
      <c r="D29" s="469"/>
      <c r="E29" s="469"/>
      <c r="F29" s="469"/>
      <c r="G29" s="469"/>
      <c r="H29" s="469"/>
      <c r="I29" s="469"/>
      <c r="J29" s="470"/>
    </row>
    <row r="30" spans="1:10" ht="13.5" customHeight="1" x14ac:dyDescent="0.2">
      <c r="A30" s="466"/>
      <c r="B30" s="11" t="s">
        <v>14</v>
      </c>
      <c r="C30" s="471" t="s">
        <v>153</v>
      </c>
      <c r="D30" s="472"/>
      <c r="E30" s="472"/>
      <c r="F30" s="472"/>
      <c r="G30" s="472"/>
      <c r="H30" s="472"/>
      <c r="I30" s="472"/>
      <c r="J30" s="473"/>
    </row>
    <row r="31" spans="1:10" ht="17.25" customHeight="1" x14ac:dyDescent="0.2">
      <c r="A31" s="466"/>
      <c r="B31" s="11" t="s">
        <v>15</v>
      </c>
      <c r="C31" s="474"/>
      <c r="D31" s="474"/>
      <c r="E31" s="474"/>
      <c r="F31" s="474"/>
      <c r="G31" s="474"/>
      <c r="H31" s="474"/>
      <c r="I31" s="474"/>
      <c r="J31" s="474"/>
    </row>
    <row r="32" spans="1:10" ht="24.75" customHeight="1" x14ac:dyDescent="0.2">
      <c r="A32" s="466"/>
      <c r="B32" s="11" t="s">
        <v>13</v>
      </c>
      <c r="C32" s="474" t="s">
        <v>153</v>
      </c>
      <c r="D32" s="474"/>
      <c r="E32" s="474"/>
      <c r="F32" s="474"/>
      <c r="G32" s="474"/>
      <c r="H32" s="474"/>
      <c r="I32" s="474"/>
      <c r="J32" s="474"/>
    </row>
    <row r="33" spans="1:10" x14ac:dyDescent="0.2">
      <c r="A33" s="466"/>
      <c r="B33" s="407" t="s">
        <v>90</v>
      </c>
      <c r="C33" s="408"/>
      <c r="D33" s="408"/>
      <c r="E33" s="408"/>
      <c r="F33" s="408"/>
      <c r="G33" s="408"/>
      <c r="H33" s="408"/>
      <c r="I33" s="451" t="s">
        <v>89</v>
      </c>
      <c r="J33" s="452"/>
    </row>
    <row r="34" spans="1:10" ht="20.25" customHeight="1" x14ac:dyDescent="0.2">
      <c r="A34" s="467"/>
      <c r="B34" s="453"/>
      <c r="C34" s="454"/>
      <c r="D34" s="454"/>
      <c r="E34" s="454"/>
      <c r="F34" s="454"/>
      <c r="G34" s="454"/>
      <c r="H34" s="454"/>
      <c r="I34" s="454"/>
      <c r="J34" s="455"/>
    </row>
    <row r="35" spans="1:10" ht="72.599999999999994" customHeight="1" x14ac:dyDescent="0.2">
      <c r="A35" s="3" t="s">
        <v>83</v>
      </c>
      <c r="B35" s="869" t="s">
        <v>384</v>
      </c>
      <c r="C35" s="870"/>
      <c r="D35" s="870"/>
      <c r="E35" s="870"/>
      <c r="F35" s="870"/>
      <c r="G35" s="870"/>
      <c r="H35" s="870"/>
      <c r="I35" s="870"/>
      <c r="J35" s="871"/>
    </row>
    <row r="36" spans="1:10" ht="23.25" customHeight="1" x14ac:dyDescent="0.2">
      <c r="B36" s="298" t="s">
        <v>21</v>
      </c>
      <c r="C36" s="298"/>
      <c r="D36" s="298"/>
      <c r="E36" s="298"/>
      <c r="F36" s="299"/>
      <c r="G36" s="299"/>
    </row>
    <row r="37" spans="1:10" x14ac:dyDescent="0.2">
      <c r="B37" s="290" t="s">
        <v>22</v>
      </c>
      <c r="C37" s="290"/>
      <c r="D37" s="290"/>
      <c r="E37" s="290"/>
      <c r="F37" s="291"/>
      <c r="G37" s="291"/>
    </row>
    <row r="38" spans="1:10" x14ac:dyDescent="0.2">
      <c r="B38" s="292"/>
      <c r="C38" s="292"/>
      <c r="D38" s="292"/>
      <c r="E38" s="292"/>
      <c r="F38" s="300"/>
      <c r="G38" s="300"/>
    </row>
    <row r="39" spans="1:10" x14ac:dyDescent="0.2">
      <c r="B39" s="290" t="s">
        <v>91</v>
      </c>
      <c r="C39" s="290"/>
      <c r="D39" s="290"/>
      <c r="E39" s="290"/>
      <c r="F39" s="291"/>
      <c r="G39" s="291"/>
    </row>
    <row r="40" spans="1:10" x14ac:dyDescent="0.2">
      <c r="B40" s="292"/>
      <c r="C40" s="293"/>
      <c r="D40" s="136"/>
      <c r="E40" s="136"/>
      <c r="F40" s="136"/>
      <c r="G40" s="136"/>
    </row>
    <row r="41" spans="1:10" x14ac:dyDescent="0.2">
      <c r="B41" s="290" t="s">
        <v>27</v>
      </c>
      <c r="C41" s="291"/>
      <c r="D41" s="136"/>
      <c r="E41" s="136"/>
      <c r="F41" s="136"/>
      <c r="G41" s="136"/>
    </row>
    <row r="42" spans="1:10" x14ac:dyDescent="0.2">
      <c r="B42" s="292"/>
      <c r="C42" s="293"/>
      <c r="D42" s="136"/>
      <c r="E42" s="136"/>
      <c r="F42" s="136"/>
      <c r="G42" s="136"/>
    </row>
    <row r="43" spans="1:10" x14ac:dyDescent="0.2">
      <c r="B43" s="290" t="s">
        <v>30</v>
      </c>
      <c r="C43" s="291"/>
      <c r="D43" s="136"/>
      <c r="E43" s="136"/>
      <c r="F43" s="136"/>
      <c r="G43" s="136"/>
    </row>
    <row r="44" spans="1:10" ht="48.75" customHeight="1" x14ac:dyDescent="0.2">
      <c r="A44" s="294" t="s">
        <v>100</v>
      </c>
      <c r="B44" s="294"/>
      <c r="C44" s="294"/>
      <c r="D44" s="294"/>
      <c r="E44" s="294"/>
      <c r="F44" s="294"/>
      <c r="G44" s="294"/>
      <c r="H44" s="294"/>
      <c r="I44" s="294"/>
      <c r="J44" s="294"/>
    </row>
  </sheetData>
  <dataConsolidate/>
  <mergeCells count="56">
    <mergeCell ref="A44:J44"/>
    <mergeCell ref="I33:J33"/>
    <mergeCell ref="B34:J34"/>
    <mergeCell ref="B35:J35"/>
    <mergeCell ref="B36:G36"/>
    <mergeCell ref="B37:G37"/>
    <mergeCell ref="B38:G38"/>
    <mergeCell ref="B39:G39"/>
    <mergeCell ref="B40:C40"/>
    <mergeCell ref="B41:C41"/>
    <mergeCell ref="B42:C42"/>
    <mergeCell ref="B43:C43"/>
    <mergeCell ref="A29:A34"/>
    <mergeCell ref="B29:J29"/>
    <mergeCell ref="C30:J30"/>
    <mergeCell ref="C31:J31"/>
    <mergeCell ref="C32:J32"/>
    <mergeCell ref="B33:H33"/>
    <mergeCell ref="B23:D23"/>
    <mergeCell ref="B24:D24"/>
    <mergeCell ref="B25:D25"/>
    <mergeCell ref="A26:A28"/>
    <mergeCell ref="B26:J26"/>
    <mergeCell ref="B27:D27"/>
    <mergeCell ref="E27:G27"/>
    <mergeCell ref="B28:D28"/>
    <mergeCell ref="E28:G28"/>
    <mergeCell ref="A17:A25"/>
    <mergeCell ref="B17:J17"/>
    <mergeCell ref="B18:D18"/>
    <mergeCell ref="B19:D19"/>
    <mergeCell ref="B20:D20"/>
    <mergeCell ref="B21:D21"/>
    <mergeCell ref="B22:J22"/>
    <mergeCell ref="A15:A16"/>
    <mergeCell ref="B15:E15"/>
    <mergeCell ref="F15:J15"/>
    <mergeCell ref="B16:E16"/>
    <mergeCell ref="F16:J16"/>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F19:J19 G20:J20 E19:E21 F21:J21 E23:J23 E25:J25 J24">
      <formula1>-1000000000000</formula1>
      <formula2>1000000000000</formula2>
    </dataValidation>
    <dataValidation type="whole" errorStyle="information" allowBlank="1" showInputMessage="1" showErrorMessage="1" error="Jāievada skaitlis" sqref="F20 E24:I24">
      <formula1>-100000000000000</formula1>
      <formula2>100000000000000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0"/>
  <sheetViews>
    <sheetView topLeftCell="A4" workbookViewId="0">
      <selection activeCell="A12" sqref="A12:A41"/>
    </sheetView>
  </sheetViews>
  <sheetFormatPr defaultRowHeight="12.75" x14ac:dyDescent="0.2"/>
  <sheetData>
    <row r="1" spans="1:1" x14ac:dyDescent="0.2">
      <c r="A1" s="1" t="s">
        <v>32</v>
      </c>
    </row>
    <row r="2" spans="1:1" x14ac:dyDescent="0.2">
      <c r="A2" s="2" t="s">
        <v>69</v>
      </c>
    </row>
    <row r="3" spans="1:1" x14ac:dyDescent="0.2">
      <c r="A3" s="2" t="s">
        <v>70</v>
      </c>
    </row>
    <row r="4" spans="1:1" x14ac:dyDescent="0.2">
      <c r="A4" s="2" t="s">
        <v>71</v>
      </c>
    </row>
    <row r="5" spans="1:1" x14ac:dyDescent="0.2">
      <c r="A5" s="1" t="s">
        <v>64</v>
      </c>
    </row>
    <row r="6" spans="1:1" x14ac:dyDescent="0.2">
      <c r="A6" s="1"/>
    </row>
    <row r="7" spans="1:1" x14ac:dyDescent="0.2">
      <c r="A7" s="1" t="s">
        <v>33</v>
      </c>
    </row>
    <row r="8" spans="1:1" x14ac:dyDescent="0.2">
      <c r="A8" s="1" t="s">
        <v>34</v>
      </c>
    </row>
    <row r="9" spans="1:1" x14ac:dyDescent="0.2">
      <c r="A9" s="1" t="s">
        <v>35</v>
      </c>
    </row>
    <row r="10" spans="1:1" x14ac:dyDescent="0.2">
      <c r="A10" s="1" t="s">
        <v>66</v>
      </c>
    </row>
    <row r="12" spans="1:1" x14ac:dyDescent="0.2">
      <c r="A12" s="1" t="s">
        <v>65</v>
      </c>
    </row>
    <row r="13" spans="1:1" x14ac:dyDescent="0.2">
      <c r="A13" s="1" t="s">
        <v>10</v>
      </c>
    </row>
    <row r="14" spans="1:1" x14ac:dyDescent="0.2">
      <c r="A14" s="1" t="s">
        <v>36</v>
      </c>
    </row>
    <row r="15" spans="1:1" x14ac:dyDescent="0.2">
      <c r="A15" s="1" t="s">
        <v>37</v>
      </c>
    </row>
    <row r="16" spans="1:1" x14ac:dyDescent="0.2">
      <c r="A16" s="1" t="s">
        <v>38</v>
      </c>
    </row>
    <row r="17" spans="1:1" x14ac:dyDescent="0.2">
      <c r="A17" s="1" t="s">
        <v>39</v>
      </c>
    </row>
    <row r="18" spans="1:1" x14ac:dyDescent="0.2">
      <c r="A18" s="1" t="s">
        <v>40</v>
      </c>
    </row>
    <row r="19" spans="1:1" x14ac:dyDescent="0.2">
      <c r="A19" s="1" t="s">
        <v>41</v>
      </c>
    </row>
    <row r="20" spans="1:1" x14ac:dyDescent="0.2">
      <c r="A20" s="1" t="s">
        <v>42</v>
      </c>
    </row>
    <row r="21" spans="1:1" x14ac:dyDescent="0.2">
      <c r="A21" s="1" t="s">
        <v>43</v>
      </c>
    </row>
    <row r="22" spans="1:1" x14ac:dyDescent="0.2">
      <c r="A22" s="1" t="s">
        <v>44</v>
      </c>
    </row>
    <row r="23" spans="1:1" x14ac:dyDescent="0.2">
      <c r="A23" s="1" t="s">
        <v>45</v>
      </c>
    </row>
    <row r="24" spans="1:1" x14ac:dyDescent="0.2">
      <c r="A24" s="1" t="s">
        <v>46</v>
      </c>
    </row>
    <row r="25" spans="1:1" x14ac:dyDescent="0.2">
      <c r="A25" s="1" t="s">
        <v>47</v>
      </c>
    </row>
    <row r="26" spans="1:1" x14ac:dyDescent="0.2">
      <c r="A26" s="1" t="s">
        <v>48</v>
      </c>
    </row>
    <row r="27" spans="1:1" x14ac:dyDescent="0.2">
      <c r="A27" s="1" t="s">
        <v>49</v>
      </c>
    </row>
    <row r="28" spans="1:1" x14ac:dyDescent="0.2">
      <c r="A28" s="1" t="s">
        <v>50</v>
      </c>
    </row>
    <row r="29" spans="1:1" x14ac:dyDescent="0.2">
      <c r="A29" s="1" t="s">
        <v>51</v>
      </c>
    </row>
    <row r="30" spans="1:1" x14ac:dyDescent="0.2">
      <c r="A30" s="1" t="s">
        <v>52</v>
      </c>
    </row>
    <row r="31" spans="1:1" x14ac:dyDescent="0.2">
      <c r="A31" s="1" t="s">
        <v>53</v>
      </c>
    </row>
    <row r="32" spans="1:1" x14ac:dyDescent="0.2">
      <c r="A32" s="1" t="s">
        <v>54</v>
      </c>
    </row>
    <row r="33" spans="1:1" x14ac:dyDescent="0.2">
      <c r="A33" s="1" t="s">
        <v>55</v>
      </c>
    </row>
    <row r="34" spans="1:1" x14ac:dyDescent="0.2">
      <c r="A34" s="1" t="s">
        <v>56</v>
      </c>
    </row>
    <row r="35" spans="1:1" x14ac:dyDescent="0.2">
      <c r="A35" s="1" t="s">
        <v>57</v>
      </c>
    </row>
    <row r="36" spans="1:1" x14ac:dyDescent="0.2">
      <c r="A36" s="1" t="s">
        <v>58</v>
      </c>
    </row>
    <row r="37" spans="1:1" x14ac:dyDescent="0.2">
      <c r="A37" s="1" t="s">
        <v>59</v>
      </c>
    </row>
    <row r="38" spans="1:1" x14ac:dyDescent="0.2">
      <c r="A38" s="1" t="s">
        <v>60</v>
      </c>
    </row>
    <row r="39" spans="1:1" x14ac:dyDescent="0.2">
      <c r="A39" s="1" t="s">
        <v>61</v>
      </c>
    </row>
    <row r="40" spans="1:1" x14ac:dyDescent="0.2">
      <c r="A40" s="1" t="s">
        <v>62</v>
      </c>
    </row>
    <row r="41" spans="1:1" x14ac:dyDescent="0.2">
      <c r="A41" s="1" t="s">
        <v>63</v>
      </c>
    </row>
    <row r="44" spans="1:1" x14ac:dyDescent="0.2">
      <c r="A44" s="2" t="s">
        <v>84</v>
      </c>
    </row>
    <row r="45" spans="1:1" x14ac:dyDescent="0.2">
      <c r="A45" s="2" t="s">
        <v>85</v>
      </c>
    </row>
    <row r="46" spans="1:1" x14ac:dyDescent="0.2">
      <c r="A46" s="2" t="s">
        <v>86</v>
      </c>
    </row>
    <row r="47" spans="1:1" x14ac:dyDescent="0.2">
      <c r="A47" s="2" t="s">
        <v>87</v>
      </c>
    </row>
    <row r="49" spans="1:1" x14ac:dyDescent="0.2">
      <c r="A49" s="2" t="s">
        <v>88</v>
      </c>
    </row>
    <row r="50" spans="1:1" x14ac:dyDescent="0.2">
      <c r="A50" s="2" t="s">
        <v>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29</vt:i4>
      </vt:variant>
    </vt:vector>
  </HeadingPairs>
  <TitlesOfParts>
    <vt:vector size="60" baseType="lpstr">
      <vt:lpstr>12_01_P</vt:lpstr>
      <vt:lpstr>12_02_P</vt:lpstr>
      <vt:lpstr>12_03_P</vt:lpstr>
      <vt:lpstr>12_04_P</vt:lpstr>
      <vt:lpstr>12_05_P</vt:lpstr>
      <vt:lpstr>12_06_P</vt:lpstr>
      <vt:lpstr>12_07_P</vt:lpstr>
      <vt:lpstr>12_08_P</vt:lpstr>
      <vt:lpstr>12_09_P</vt:lpstr>
      <vt:lpstr>12_10_P</vt:lpstr>
      <vt:lpstr>12_11_P</vt:lpstr>
      <vt:lpstr>12_12_P</vt:lpstr>
      <vt:lpstr>12_13_P</vt:lpstr>
      <vt:lpstr>12_14_P</vt:lpstr>
      <vt:lpstr>12_15_P</vt:lpstr>
      <vt:lpstr>12_16_P</vt:lpstr>
      <vt:lpstr>12_17_P</vt:lpstr>
      <vt:lpstr>12_18_P</vt:lpstr>
      <vt:lpstr>12_19_P</vt:lpstr>
      <vt:lpstr>12_20_P</vt:lpstr>
      <vt:lpstr>12_21_P</vt:lpstr>
      <vt:lpstr>12_22_P</vt:lpstr>
      <vt:lpstr>12_23_P</vt:lpstr>
      <vt:lpstr>12_24_P</vt:lpstr>
      <vt:lpstr>12_25_P</vt:lpstr>
      <vt:lpstr>12_26_P</vt:lpstr>
      <vt:lpstr>12_27_P</vt:lpstr>
      <vt:lpstr>12_28_P</vt:lpstr>
      <vt:lpstr>12_29_P</vt:lpstr>
      <vt:lpstr>12_30_P</vt:lpstr>
      <vt:lpstr>Šabloni</vt:lpstr>
      <vt:lpstr>'12_01_P'!Print_Area</vt:lpstr>
      <vt:lpstr>'12_02_P'!Print_Area</vt:lpstr>
      <vt:lpstr>'12_03_P'!Print_Area</vt:lpstr>
      <vt:lpstr>'12_04_P'!Print_Area</vt:lpstr>
      <vt:lpstr>'12_05_P'!Print_Area</vt:lpstr>
      <vt:lpstr>'12_06_P'!Print_Area</vt:lpstr>
      <vt:lpstr>'12_07_P'!Print_Area</vt:lpstr>
      <vt:lpstr>'12_08_P'!Print_Area</vt:lpstr>
      <vt:lpstr>'12_09_P'!Print_Area</vt:lpstr>
      <vt:lpstr>'12_10_P'!Print_Area</vt:lpstr>
      <vt:lpstr>'12_11_P'!Print_Area</vt:lpstr>
      <vt:lpstr>'12_12_P'!Print_Area</vt:lpstr>
      <vt:lpstr>'12_13_P'!Print_Area</vt:lpstr>
      <vt:lpstr>'12_14_P'!Print_Area</vt:lpstr>
      <vt:lpstr>'12_16_P'!Print_Area</vt:lpstr>
      <vt:lpstr>'12_17_P'!Print_Area</vt:lpstr>
      <vt:lpstr>'12_18_P'!Print_Area</vt:lpstr>
      <vt:lpstr>'12_19_P'!Print_Area</vt:lpstr>
      <vt:lpstr>'12_20_P'!Print_Area</vt:lpstr>
      <vt:lpstr>'12_21_P'!Print_Area</vt:lpstr>
      <vt:lpstr>'12_22_P'!Print_Area</vt:lpstr>
      <vt:lpstr>'12_23_P'!Print_Area</vt:lpstr>
      <vt:lpstr>'12_24_P'!Print_Area</vt:lpstr>
      <vt:lpstr>'12_25_P'!Print_Area</vt:lpstr>
      <vt:lpstr>'12_26_P'!Print_Area</vt:lpstr>
      <vt:lpstr>'12_27_P'!Print_Area</vt:lpstr>
      <vt:lpstr>'12_28_P'!Print_Area</vt:lpstr>
      <vt:lpstr>'12_29_P'!Print_Area</vt:lpstr>
      <vt:lpstr>'12_30_P'!Print_Area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Marija Zeida</dc:creator>
  <cp:lastModifiedBy>Māra Keiša</cp:lastModifiedBy>
  <cp:lastPrinted>2022-12-13T11:55:41Z</cp:lastPrinted>
  <dcterms:created xsi:type="dcterms:W3CDTF">2006-12-13T09:33:09Z</dcterms:created>
  <dcterms:modified xsi:type="dcterms:W3CDTF">2022-12-20T09:47:15Z</dcterms:modified>
</cp:coreProperties>
</file>